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37" activeTab="5"/>
  </bookViews>
  <sheets>
    <sheet name="1、部门收支总表" sheetId="1" r:id="rId1"/>
    <sheet name="2、部门收入总表" sheetId="2" r:id="rId2"/>
    <sheet name="3、部门支出总表" sheetId="3" r:id="rId3"/>
    <sheet name="4、财政拨款收支总表" sheetId="4" r:id="rId4"/>
    <sheet name="5、一般公共预算支出表（功能分类）" sheetId="5" r:id="rId5"/>
    <sheet name="6、一般公共预算基本支出情况表（经济分类）" sheetId="6" r:id="rId6"/>
    <sheet name="7.一般公共预算“三公”经费支出表" sheetId="7" r:id="rId7"/>
    <sheet name="8、政府性基金预算支出表" sheetId="8" r:id="rId8"/>
    <sheet name="9、资产情况表" sheetId="9" r:id="rId9"/>
    <sheet name="10、政府采购预算明细表" sheetId="10" r:id="rId10"/>
    <sheet name="11.政府购买服务预算财政拨款明细表" sheetId="11" r:id="rId11"/>
    <sheet name="13.绩效公开表（整体）" sheetId="12" r:id="rId12"/>
    <sheet name="12.绩效公开表12-1" sheetId="13" r:id="rId13"/>
    <sheet name="12.绩效公开表12-2" sheetId="14" r:id="rId14"/>
    <sheet name="12.绩效公开表12-3" sheetId="15" r:id="rId15"/>
    <sheet name="12.绩效公开表12-4" sheetId="16" r:id="rId16"/>
    <sheet name="12.绩效公开表12-5" sheetId="17" r:id="rId17"/>
    <sheet name="12.绩效公开表12-6" sheetId="18" r:id="rId18"/>
    <sheet name="12.绩效公开表12-7" sheetId="19" r:id="rId19"/>
    <sheet name="12.绩效公开表12-8" sheetId="20" r:id="rId20"/>
    <sheet name="12.绩效公开表12-9" sheetId="21" r:id="rId21"/>
    <sheet name="12.绩效公开表12-10" sheetId="22" r:id="rId22"/>
    <sheet name="12.绩效公开表12-11" sheetId="23" r:id="rId23"/>
    <sheet name="12.绩效公开表12-12" sheetId="24" r:id="rId24"/>
    <sheet name="12.绩效公开表12-13" sheetId="25" r:id="rId25"/>
    <sheet name="12.绩效公开表12-14" sheetId="26" r:id="rId26"/>
    <sheet name="12.绩效公开表12-15" sheetId="27" r:id="rId27"/>
    <sheet name="12.绩效公开表12-16" sheetId="28" r:id="rId28"/>
    <sheet name="12.绩效公开表12-17" sheetId="29" r:id="rId29"/>
    <sheet name="12.绩效公开表12-18" sheetId="30" r:id="rId30"/>
    <sheet name="12.绩效公开表12-19" sheetId="31" r:id="rId31"/>
  </sheets>
  <externalReferences>
    <externalReference r:id="rId34"/>
  </externalReferences>
  <definedNames>
    <definedName name="_xlnm.Print_Titles" localSheetId="7">'8、政府性基金预算支出表'!$2:$4</definedName>
    <definedName name="产出指标">#REF!</definedName>
    <definedName name="满意度指标">#REF!</definedName>
    <definedName name="效益指标">#REF!</definedName>
    <definedName name="一般公共预算支出">#REF!</definedName>
    <definedName name="一级指标">#REF!</definedName>
  </definedNames>
  <calcPr fullCalcOnLoad="1"/>
</workbook>
</file>

<file path=xl/sharedStrings.xml><?xml version="1.0" encoding="utf-8"?>
<sst xmlns="http://schemas.openxmlformats.org/spreadsheetml/2006/main" count="3959" uniqueCount="964">
  <si>
    <t>（一）部门收支总表</t>
  </si>
  <si>
    <t>中共遵义市委宣传部部门2020年部门收支总体情况批复表</t>
  </si>
  <si>
    <t>单位：万元</t>
  </si>
  <si>
    <t>收入</t>
  </si>
  <si>
    <t>支出</t>
  </si>
  <si>
    <t>备注</t>
  </si>
  <si>
    <t>项目</t>
  </si>
  <si>
    <t>预算数</t>
  </si>
  <si>
    <t>一、一般公共预算财政拨款收入</t>
  </si>
  <si>
    <t>一、一般公共服务支出</t>
  </si>
  <si>
    <t/>
  </si>
  <si>
    <t>二、政府性基金预算财政拨款收入</t>
  </si>
  <si>
    <t>二、外交支出</t>
  </si>
  <si>
    <t>三、国有资本经营预算财政拨款收入</t>
  </si>
  <si>
    <t>三、国防支出</t>
  </si>
  <si>
    <t>四、社会保险基金预算财政拨款收入</t>
  </si>
  <si>
    <t>四、公共安全支出</t>
  </si>
  <si>
    <t>五、未纳入非税管理的事业收入</t>
  </si>
  <si>
    <t>五、教育支出</t>
  </si>
  <si>
    <t>六、事业单位经营收入</t>
  </si>
  <si>
    <t>六、科学技术支出</t>
  </si>
  <si>
    <t>七、附属单位上缴收入</t>
  </si>
  <si>
    <t>七、文化旅游体育与传媒支出</t>
  </si>
  <si>
    <t>八、上级拨款（其他资金）</t>
  </si>
  <si>
    <t>八、社会保障和就业支出</t>
  </si>
  <si>
    <t>九、其他收入</t>
  </si>
  <si>
    <t>九、卫生健康支出</t>
  </si>
  <si>
    <t>十、节能环保支出</t>
  </si>
  <si>
    <t>十九、住房保障支出</t>
  </si>
  <si>
    <t>本年收入合计</t>
  </si>
  <si>
    <t>本年支出合计</t>
  </si>
  <si>
    <t>上年结转</t>
  </si>
  <si>
    <t>结转下年</t>
  </si>
  <si>
    <t>收入总计</t>
  </si>
  <si>
    <t>支出总计</t>
  </si>
  <si>
    <t>（二）部门收入总表</t>
  </si>
  <si>
    <t>中共遵义市委宣传部部门2020年部门收入总表</t>
  </si>
  <si>
    <t>科目</t>
  </si>
  <si>
    <t>合计</t>
  </si>
  <si>
    <t>一般公共预算财政拨款收入</t>
  </si>
  <si>
    <t>政府性基金预算财政拨款收入</t>
  </si>
  <si>
    <t>国有资本经营预算财政拨款收入</t>
  </si>
  <si>
    <t>社会保险基金预算财政拨款收入</t>
  </si>
  <si>
    <t>未纳入非税管理的事业收入</t>
  </si>
  <si>
    <t>事业单位经营收入</t>
  </si>
  <si>
    <t>附属单位上缴收入</t>
  </si>
  <si>
    <t>上级拨款收入（其他资金）</t>
  </si>
  <si>
    <t>其他收入</t>
  </si>
  <si>
    <t>科目代码</t>
  </si>
  <si>
    <t>科目名称</t>
  </si>
  <si>
    <t>一般公共服务支出</t>
  </si>
  <si>
    <t>20133</t>
  </si>
  <si>
    <t>宣传事务</t>
  </si>
  <si>
    <t>2013301</t>
  </si>
  <si>
    <t>行政运行</t>
  </si>
  <si>
    <t>207</t>
  </si>
  <si>
    <t>文化旅游体育与传媒支出</t>
  </si>
  <si>
    <t>20701</t>
  </si>
  <si>
    <t>文化和旅游</t>
  </si>
  <si>
    <t>2070199</t>
  </si>
  <si>
    <t>其他文化和旅游支出</t>
  </si>
  <si>
    <t>208</t>
  </si>
  <si>
    <t>社会保障和就业支出</t>
  </si>
  <si>
    <t>20805</t>
  </si>
  <si>
    <t>行政事业单位离退休</t>
  </si>
  <si>
    <t>2080505</t>
  </si>
  <si>
    <t>机关事业单位基本养老保险缴费支出</t>
  </si>
  <si>
    <t>2080506</t>
  </si>
  <si>
    <t>机关事业单位职业年金缴费支出</t>
  </si>
  <si>
    <t>20899</t>
  </si>
  <si>
    <t>其他社会保障和就业支出</t>
  </si>
  <si>
    <t>2089901</t>
  </si>
  <si>
    <t>210</t>
  </si>
  <si>
    <t>卫生健康支出</t>
  </si>
  <si>
    <t>21011</t>
  </si>
  <si>
    <t>医疗保障</t>
  </si>
  <si>
    <t>2101101</t>
  </si>
  <si>
    <t>行政单位医疗</t>
  </si>
  <si>
    <t>2101102</t>
  </si>
  <si>
    <t>事业单位医疗</t>
  </si>
  <si>
    <t>2101103</t>
  </si>
  <si>
    <t>公务员医疗补助</t>
  </si>
  <si>
    <t>221</t>
  </si>
  <si>
    <t>住房保障支出</t>
  </si>
  <si>
    <t>22102</t>
  </si>
  <si>
    <t>住房改革支出</t>
  </si>
  <si>
    <t>2210201</t>
  </si>
  <si>
    <t>住房公积金</t>
  </si>
  <si>
    <t>总计</t>
  </si>
  <si>
    <t>（三）部门支出总表</t>
  </si>
  <si>
    <t>中共遵义市委宣传部部门2020年部门支出总表</t>
  </si>
  <si>
    <t>基本支出</t>
  </si>
  <si>
    <t>项目支出</t>
  </si>
  <si>
    <t>上缴上级支出</t>
  </si>
  <si>
    <t>事业单位经营支出</t>
  </si>
  <si>
    <t>对附属单位补助支出</t>
  </si>
  <si>
    <t>其他支出</t>
  </si>
  <si>
    <t>（四）财政拨款收支总表</t>
  </si>
  <si>
    <t>中共遵义市委宣传部部门2020年财政拨款收支总表</t>
  </si>
  <si>
    <t>一般公共预算</t>
  </si>
  <si>
    <t>政府性基金预算</t>
  </si>
  <si>
    <t>国有资本经营预算</t>
  </si>
  <si>
    <t>社会保险基金预算</t>
  </si>
  <si>
    <t>一、本年收入</t>
  </si>
  <si>
    <t>一、本年支出</t>
  </si>
  <si>
    <t>（一）一般公共预算财政拨款收入</t>
  </si>
  <si>
    <t>（一）一般公共服务支出</t>
  </si>
  <si>
    <t>（二）政府性基金预算财政拨款收入</t>
  </si>
  <si>
    <t>（二）外交支出</t>
  </si>
  <si>
    <t>（三）国有资本经营预算财政拨款收入</t>
  </si>
  <si>
    <t>（三）国防支出</t>
  </si>
  <si>
    <t>（四）社会保险基金预算财政拨款收入</t>
  </si>
  <si>
    <t>（四）公共安全支出</t>
  </si>
  <si>
    <t>（五）教育支出</t>
  </si>
  <si>
    <t>（六）科学技术支出</t>
  </si>
  <si>
    <t>（七）文化旅游体育与传媒支出</t>
  </si>
  <si>
    <t>（八）社会保障和就业支出</t>
  </si>
  <si>
    <t>（九）卫生健康支出</t>
  </si>
  <si>
    <t>（十）节能环保支出</t>
  </si>
  <si>
    <t>（十九）住房保障支出</t>
  </si>
  <si>
    <t>二、上年结转</t>
  </si>
  <si>
    <t>二、结转下年</t>
  </si>
  <si>
    <t>（五）一般公共预算支出表</t>
  </si>
  <si>
    <t>中共遵义市委宣传部部门2020年一般公共预算支出表</t>
  </si>
  <si>
    <t>（六）一般公共预算基本支出表</t>
  </si>
  <si>
    <t>中共遵义市委宣传部部门2020年一般公共预算基本支出明细表（按经济分类）</t>
  </si>
  <si>
    <t>政府预算经济分类科目</t>
  </si>
  <si>
    <t>部门预算经济分类科目</t>
  </si>
  <si>
    <t>金额</t>
  </si>
  <si>
    <t>类</t>
  </si>
  <si>
    <t>款</t>
  </si>
  <si>
    <t>机关工资福利支出</t>
  </si>
  <si>
    <t>301</t>
  </si>
  <si>
    <t>工资福利支出</t>
  </si>
  <si>
    <t>01</t>
  </si>
  <si>
    <t xml:space="preserve"> 工资奖金津补贴</t>
  </si>
  <si>
    <t xml:space="preserve"> 基本工资</t>
  </si>
  <si>
    <t>02</t>
  </si>
  <si>
    <t xml:space="preserve"> 津贴补贴</t>
  </si>
  <si>
    <t>03</t>
  </si>
  <si>
    <t xml:space="preserve"> 奖金</t>
  </si>
  <si>
    <t xml:space="preserve"> 社会保障缴费</t>
  </si>
  <si>
    <t>08</t>
  </si>
  <si>
    <t xml:space="preserve"> 机关事业单位基本养老保险缴费</t>
  </si>
  <si>
    <t>09</t>
  </si>
  <si>
    <t xml:space="preserve"> 职业年金缴费</t>
  </si>
  <si>
    <t>10</t>
  </si>
  <si>
    <t xml:space="preserve"> 城镇职工基本医疗保险缴费</t>
  </si>
  <si>
    <t>11</t>
  </si>
  <si>
    <t xml:space="preserve"> 公务员医疗补助缴费</t>
  </si>
  <si>
    <t>12</t>
  </si>
  <si>
    <t xml:space="preserve"> 其他社会保障缴费</t>
  </si>
  <si>
    <t>5万元残保金</t>
  </si>
  <si>
    <t xml:space="preserve"> 住房公积金</t>
  </si>
  <si>
    <t>13</t>
  </si>
  <si>
    <t xml:space="preserve"> 其他工资福利支出</t>
  </si>
  <si>
    <t>06</t>
  </si>
  <si>
    <t xml:space="preserve"> 伙食补助费</t>
  </si>
  <si>
    <t>14</t>
  </si>
  <si>
    <t xml:space="preserve"> 医疗费</t>
  </si>
  <si>
    <t>99</t>
  </si>
  <si>
    <t>机关商品和服务支出</t>
  </si>
  <si>
    <t>商品和服务支出</t>
  </si>
  <si>
    <t xml:space="preserve"> 办公经费</t>
  </si>
  <si>
    <t xml:space="preserve"> 办公费</t>
  </si>
  <si>
    <t xml:space="preserve"> 印刷费</t>
  </si>
  <si>
    <t>04</t>
  </si>
  <si>
    <t xml:space="preserve"> 手续费</t>
  </si>
  <si>
    <t>05</t>
  </si>
  <si>
    <t xml:space="preserve"> 水费</t>
  </si>
  <si>
    <t xml:space="preserve"> 电费</t>
  </si>
  <si>
    <t>07</t>
  </si>
  <si>
    <t xml:space="preserve"> 邮电费</t>
  </si>
  <si>
    <t xml:space="preserve"> 取暖费</t>
  </si>
  <si>
    <t xml:space="preserve"> 物业管理费</t>
  </si>
  <si>
    <t xml:space="preserve"> 差旅费</t>
  </si>
  <si>
    <t xml:space="preserve"> 租赁费</t>
  </si>
  <si>
    <t>28</t>
  </si>
  <si>
    <t xml:space="preserve"> 工会经费</t>
  </si>
  <si>
    <t>29</t>
  </si>
  <si>
    <t xml:space="preserve"> 福利费</t>
  </si>
  <si>
    <t>39</t>
  </si>
  <si>
    <t xml:space="preserve"> 其他交通费用</t>
  </si>
  <si>
    <t>40</t>
  </si>
  <si>
    <t xml:space="preserve"> 税金及附加费用
</t>
  </si>
  <si>
    <t xml:space="preserve"> 会议费</t>
  </si>
  <si>
    <t>15</t>
  </si>
  <si>
    <t xml:space="preserve"> 培训费</t>
  </si>
  <si>
    <t>16</t>
  </si>
  <si>
    <t xml:space="preserve"> 专用材料购置费</t>
  </si>
  <si>
    <t>18</t>
  </si>
  <si>
    <t xml:space="preserve"> 专用材料费</t>
  </si>
  <si>
    <t>24</t>
  </si>
  <si>
    <t xml:space="preserve"> 被装购置费</t>
  </si>
  <si>
    <t>25</t>
  </si>
  <si>
    <t xml:space="preserve"> 专用燃料费</t>
  </si>
  <si>
    <t xml:space="preserve"> 委托业务费</t>
  </si>
  <si>
    <t xml:space="preserve"> 咨询费</t>
  </si>
  <si>
    <t>26</t>
  </si>
  <si>
    <t xml:space="preserve"> 劳务费</t>
  </si>
  <si>
    <t>27</t>
  </si>
  <si>
    <t xml:space="preserve"> 公务接待费</t>
  </si>
  <si>
    <t>17</t>
  </si>
  <si>
    <t xml:space="preserve"> 因公出国（境）费用</t>
  </si>
  <si>
    <t xml:space="preserve"> 公务用车运行维护费</t>
  </si>
  <si>
    <t>31</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</si>
  <si>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</si>
  <si>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</si>
  <si>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</si>
  <si>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</si>
  <si>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</si>
  <si>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</si>
  <si>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</si>
  <si>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</si>
  <si>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</si>
  <si>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</si>
  <si>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</si>
  <si>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</si>
  <si>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</si>
  <si>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</si>
  <si>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</si>
  <si>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 xml:space="preserve"> 信息网络及软件购置更新</t>
  </si>
  <si>
    <t xml:space="preserve"> 大型修缮</t>
  </si>
  <si>
    <t xml:space="preserve"> 其他资本性支出</t>
  </si>
  <si>
    <t xml:space="preserve"> 物资储备</t>
  </si>
  <si>
    <t>19</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</si>
  <si>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</si>
  <si>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</si>
  <si>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</si>
  <si>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</si>
  <si>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</si>
  <si>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</si>
  <si>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</si>
  <si>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</si>
  <si>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 xml:space="preserve"> 绩效工资</t>
  </si>
  <si>
    <t xml:space="preserve"> 商品和服务支出</t>
  </si>
  <si>
    <t xml:space="preserve"> 税金及附加费用</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</si>
  <si>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</si>
  <si>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</si>
  <si>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</si>
  <si>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</si>
  <si>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</si>
  <si>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</si>
  <si>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</si>
  <si>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</si>
  <si>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</si>
  <si>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</si>
  <si>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</si>
  <si>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</si>
  <si>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</si>
  <si>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</si>
  <si>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</si>
  <si>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</si>
  <si>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</si>
  <si>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</si>
  <si>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</si>
  <si>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</si>
  <si>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</si>
  <si>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</si>
  <si>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</si>
  <si>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</si>
  <si>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</si>
  <si>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</si>
  <si>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 xml:space="preserve"> 退休费</t>
  </si>
  <si>
    <t xml:space="preserve"> 退职（役）费</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</si>
  <si>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</si>
  <si>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</si>
  <si>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</si>
  <si>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</si>
  <si>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</si>
  <si>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</si>
  <si>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</si>
  <si>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</si>
  <si>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</si>
  <si>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399</t>
  </si>
  <si>
    <t xml:space="preserve"> 赠与</t>
  </si>
  <si>
    <t xml:space="preserve"> 国家赔偿费用支出</t>
  </si>
  <si>
    <t xml:space="preserve"> 对民间非营利组织和群众性自治组织补贴</t>
  </si>
  <si>
    <t xml:space="preserve"> 其他支出</t>
  </si>
  <si>
    <t>（七）一般公共预算“三公”经费支出表</t>
  </si>
  <si>
    <t>中共遵义市委宣传部部门2020年一般公共预算“三公”经费财政拨款支出表</t>
  </si>
  <si>
    <r>
      <t xml:space="preserve"> </t>
    </r>
    <r>
      <rPr>
        <sz val="10"/>
        <rFont val="仿宋_GB2312"/>
        <family val="3"/>
      </rPr>
      <t>单位：万元</t>
    </r>
  </si>
  <si>
    <t>2018年实际执行数</t>
  </si>
  <si>
    <t>2019年实际执行数</t>
  </si>
  <si>
    <t>2020年预算数</t>
  </si>
  <si>
    <t>2020年预算数与2018年实际执行数相比</t>
  </si>
  <si>
    <t>2020年预算数与2019年实际执行数相比</t>
  </si>
  <si>
    <t>增减变动原因</t>
  </si>
  <si>
    <t>2020年一般公共预算支出数</t>
  </si>
  <si>
    <t>2020年“三公”经费支出占一般公共预算支出的比重</t>
  </si>
  <si>
    <t>增减</t>
  </si>
  <si>
    <r>
      <t xml:space="preserve"> </t>
    </r>
    <r>
      <rPr>
        <sz val="10"/>
        <rFont val="仿宋_GB2312"/>
        <family val="3"/>
      </rPr>
      <t>一、公务接待费</t>
    </r>
  </si>
  <si>
    <t>_</t>
  </si>
  <si>
    <t>机构改革后讲师团划入我部，2018年执行数为1.37万元；宣传部执行数为11.47万元。</t>
  </si>
  <si>
    <r>
      <t xml:space="preserve"> </t>
    </r>
    <r>
      <rPr>
        <sz val="10"/>
        <rFont val="仿宋_GB2312"/>
        <family val="3"/>
      </rPr>
      <t>二、因公出国（境）费</t>
    </r>
  </si>
  <si>
    <t>市本级因公出国（境）费用，由市财政统一编制，根据市政府批准出国（境）派遣任务，据实安排到单位。</t>
  </si>
  <si>
    <t xml:space="preserve"> 三、公务用车购置及运行维护费</t>
  </si>
  <si>
    <t xml:space="preserve">     1.公务用车运行维护费</t>
  </si>
  <si>
    <t>机构改革后讲师团划入我部，2018年执行数为3.98万元；宣传部执行数为25万元</t>
  </si>
  <si>
    <t xml:space="preserve">     2.公务用车购置费</t>
  </si>
  <si>
    <t xml:space="preserve">说明: 1.因公出国（境）费，指单位工作人员公务出国（境）的住宿费、旅费、伙食补助费、杂费、培训费等支出。
</t>
  </si>
  <si>
    <t xml:space="preserve">      2.公务用车购置及运行费，指单位公务用车购置费及租用费、燃料费、维修费、过路过桥费、保险费、安全奖励费用等支出。</t>
  </si>
  <si>
    <t xml:space="preserve">        公务用车指用于履行公务的机动车辆，包括一般公务用车和执法执勤用车等。</t>
  </si>
  <si>
    <t xml:space="preserve">      3.公务接待费，指单位按规定开支的各类公务接待（含外宾接待）支出。</t>
  </si>
  <si>
    <t xml:space="preserve">      4.从2018年开始，实行经济分类改革，无论基本支出、项目支出中列支的“三公”经费均要细化纳入年初预算。</t>
  </si>
  <si>
    <t xml:space="preserve">      5.“三公”经费一般公共预算财政拨款预算数是指当年年初预算安排的财政拨款数，不含执行中追加预算安排。</t>
  </si>
  <si>
    <t xml:space="preserve">      6.部门“三公”经费无相关支出的，须填“0”。</t>
  </si>
  <si>
    <t>（八）政府性基金预算支出表</t>
  </si>
  <si>
    <t>中共遵义市委宣传部部门2020年政府性基金预算支出表</t>
  </si>
  <si>
    <t>……</t>
  </si>
  <si>
    <r>
      <t>合计</t>
    </r>
    <r>
      <rPr>
        <b/>
        <sz val="12"/>
        <rFont val="仿宋_GB2312"/>
        <family val="3"/>
      </rPr>
      <t xml:space="preserve"> </t>
    </r>
  </si>
  <si>
    <t xml:space="preserve"> </t>
  </si>
  <si>
    <t>备注：本表按规定公开到支出功能分类项级科目。</t>
  </si>
  <si>
    <t>1.政府性基金预算指各级政府及其所属部门依照法律、行政法规规定，在一定期限内向特定对象征收、收取或者以其他方式筹集的资金，专项用于特定公共事业发展的收支预算，实行“收支两条线”管理。</t>
  </si>
  <si>
    <t>（九）资产情况表</t>
  </si>
  <si>
    <t>中共遵义市委宣传部部门2020年初资产情况表</t>
  </si>
  <si>
    <t>项　　目</t>
  </si>
  <si>
    <t>数量</t>
  </si>
  <si>
    <t>价值</t>
  </si>
  <si>
    <t>资产总额</t>
  </si>
  <si>
    <t>一、流动资产</t>
  </si>
  <si>
    <t>二、固定资产</t>
  </si>
  <si>
    <t xml:space="preserve">  （一）房屋（平方米）</t>
  </si>
  <si>
    <t xml:space="preserve">        1.办公用房</t>
  </si>
  <si>
    <t>　　    2.业务用房</t>
  </si>
  <si>
    <t>　 　   3.其他</t>
  </si>
  <si>
    <t xml:space="preserve">  （二）汽车（台、辆）</t>
  </si>
  <si>
    <t xml:space="preserve">        1.轿车</t>
  </si>
  <si>
    <t xml:space="preserve">        2.越野车</t>
  </si>
  <si>
    <t xml:space="preserve">        3.小型载客汽车</t>
  </si>
  <si>
    <t xml:space="preserve">        4.大中型载客汽车</t>
  </si>
  <si>
    <t xml:space="preserve">        5.其他车型</t>
  </si>
  <si>
    <t xml:space="preserve">  （三）单价在20万元以上的设备（台、套…）</t>
  </si>
  <si>
    <t xml:space="preserve">      1.单价20万元（含）－200万元</t>
  </si>
  <si>
    <t xml:space="preserve">      2.单价200万元（含）以上</t>
  </si>
  <si>
    <t xml:space="preserve">  （四）其他固定资产</t>
  </si>
  <si>
    <t>减：累计折旧及减值准备</t>
  </si>
  <si>
    <t>三、长期投资</t>
  </si>
  <si>
    <t>四、在建工程</t>
  </si>
  <si>
    <t>五、无形资产</t>
  </si>
  <si>
    <t>减：累计摊销</t>
  </si>
  <si>
    <t>六、其他资产</t>
  </si>
  <si>
    <t>（十）政府采购预算明细表</t>
  </si>
  <si>
    <t>中共遵义市委宣传部部门2020年政府采购预算明细表</t>
  </si>
  <si>
    <t>项目名称</t>
  </si>
  <si>
    <t>功能科目</t>
  </si>
  <si>
    <t>政府经济科目</t>
  </si>
  <si>
    <t>部门经济科目</t>
  </si>
  <si>
    <t>品目名称</t>
  </si>
  <si>
    <t>采购组织形式</t>
  </si>
  <si>
    <t>采购项目分类</t>
  </si>
  <si>
    <t>采购方式</t>
  </si>
  <si>
    <t>上级拨款（其他资金）</t>
  </si>
  <si>
    <t>日常运行经费</t>
  </si>
  <si>
    <t>设备购置</t>
  </si>
  <si>
    <t>办公设备购置</t>
  </si>
  <si>
    <t>中心组学习</t>
  </si>
  <si>
    <t>社科工作经费</t>
  </si>
  <si>
    <t>培训费</t>
  </si>
  <si>
    <t>拍摄电影《排雷部队》（暂名)经费</t>
  </si>
  <si>
    <t>委托业务费</t>
  </si>
  <si>
    <t>扫黄打非工作经费</t>
  </si>
  <si>
    <t>外宣工作经费</t>
  </si>
  <si>
    <t>办公经费</t>
  </si>
  <si>
    <t>印刷费</t>
  </si>
  <si>
    <t>农村精神文明建设经费</t>
  </si>
  <si>
    <t>未成年人思想道德建设经费</t>
  </si>
  <si>
    <t>文明城市及巩文专项经费</t>
  </si>
  <si>
    <t>贵州手机报订阅经费</t>
  </si>
  <si>
    <t>贵州日报遵义分社补助（含拓版经费）</t>
  </si>
  <si>
    <t>新华社信息服务（新华社党政客户端运行费）</t>
  </si>
  <si>
    <t>免费赠阅市级配套经费</t>
  </si>
  <si>
    <t>红色传承专项</t>
  </si>
  <si>
    <t>意识形态、舆情信息和政策法规经费</t>
  </si>
  <si>
    <t>志愿服务</t>
  </si>
  <si>
    <t>多彩贵州形象片</t>
  </si>
  <si>
    <t>（十一）政府购买服务预算明细表</t>
  </si>
  <si>
    <t>中共遵义市委宣传部部门2020年政府购买服务预算明细表</t>
  </si>
  <si>
    <t>文化发展及文艺创作经费</t>
  </si>
  <si>
    <t>注：本表仅限于行政机关、参公单位、人民团体、民主党派存在政府购买服务的情况填写，事业单位如有购买服务请在政府采购预算表填写</t>
  </si>
  <si>
    <t>（十三）部门整体支出绩效目标申报表</t>
  </si>
  <si>
    <t>2020年部门整体支出绩效目标批复表</t>
  </si>
  <si>
    <t>部门（单位）名称</t>
  </si>
  <si>
    <t>中共遵义市委宣传部</t>
  </si>
  <si>
    <t>部门（单位）总体资金情况(万元)：</t>
  </si>
  <si>
    <t>资金总额(万元)：</t>
  </si>
  <si>
    <t xml:space="preserve">                 其他</t>
  </si>
  <si>
    <t xml:space="preserve"> 部门（单位）职能概述</t>
  </si>
  <si>
    <t xml:space="preserve">(一)拟订宣传思想文化工作方针政策和事业发展总体规划，统筹协调推进全市宣传文化领域法治建设，按照市委统- .部署，协调宣传思想文化系统各部门之间的工作
(二)统筹协调党的意识形态工作，贯彻落实市委关于意识形态工作决策部署，协调开展意识形态工作责任制落实和日常监督检查，结合巡视巡察工作开展专项检查。
(三)负责市委理论学习中心组学习相关工作。统筹指导协调全市理论研究、理论学习、理论宣传工作，组织协调开展全市理论武装工作，组织实施马克思主义理论研究和建设工程。
(四)研究都署全市思想政治工作，配合市委组织部做好党员教育工作，指导编写党员教育教材，会同有关部门研究和改进群众思想教育工作.会同有关部门做好革命历史类纪念设施、遗址和爱国主义教育基地的挖掘、保护、 建设、管理和利用工作。
(五)统筹分析研判和引导社会舆论，指导协调市各新闻单位工作，协调中央、省新闻单位在遵分支机构等加强涉遵新闻报道，组织全市突发公共事件应急新闻工作。
(六)拟订全市新闻出版业的管理政策并督促落实，管理新闻出版行政事务，组织协调有关行政审批工作，统筹规划和指导协调新闻出版事业、产业发展，监督管理出版物内容和质量，监督管理印刷业，管理著作权;组织指导协调全市“扫黄打非”工作;负责有关国内报刊社、通讯社在遵分支机构等的监督管理。
(七)从宏观上统筹指导协调全市互联网宣传和信息内容管理工作;统筹协调全市数字新媒体的建设和管理。
(八)从宏观上统筹指导协调推动全市精神文化产品的创作和生产，协调组织中华优秀传统文化传承发展有关工作，指导协调推动群众文化建设
(九)负责管理全市电影行政事务，指导监管全市电影制片、发行、放映工作，组织对电影内容进行审查，指导协调全市性重
大电影活动。
(十)对全市新闻出版、广播影视、文化艺术改革发展研究提出政策措施办法，统筹指导、协调推动全市文化体制改革和文 化事业、文化产业及旅游业发展;组织推动实施重大文化产业项目。承担市文化改革和发展工作领导小组日常工作。
(十一)统筹指导全市舆情信息工作，组织协调开展市内外舆情信息收集分析研判工作，跟踪了解、研究掌握全市宣传舆情动态。
(十二)统筹规划全市对外宣传工作，负责拟订全市对外宣传工作战略规划，统筹协调国际传播能力建设，统筹协调遵义文化走出去工作。
(十三)参与组织协调推动全市重要会议、重大活动、重大主题的对外宣传，会同有关部门做好外来记者来遵采访事务方面的工作。
(十四)统筹协调组织开展全市新闻发布工作，承担市委、市政府新闻发布有关组织协调工作,指导市政府各部门和各地的新闻发布工作，拟订新闻发布口径，推动新闻发言人制度建设。
(十五)统筹指导协调全市精神文明建设，组织开展群众性精神文明创建活动，负责协调开展网上精神文明建设;承担市精神文明建设指导委员会的日常工作。
(十六)贯彻党和国家有关社会科学工作的方针政策， 组织开展社科研究、学术交流、咨询服务和社科普及等活动。
(十七)负责有关重要宣传舆论阵地和重要岗位领导干部管理;负责组织开展宣传思想文化系统干部教育培训和人才工作。
(十八)负贵对市互联网信息办公室互联网宣传和信息内容管理方面的工作进行指导;归口领导市文体旅游局;管理遵义市新闻传媒中心(遵义市广播电视台.遵义日报社、遵义杂志社)，代管遵义市文学艺术界联合会。
(十九)负责本部门、本行业领域的安全生产和消防安全工作.
(二十)完成市委、市人民政府和上级党委宣传部门交办的其他任务。
(二十一)职责调整:将原市文化广电新闻出版局(市版权局)的新闻出版、电影管理职责划入市委宣传部;将原市委对外宣传工作办公室(市人民政府新闻办公室)的职责划入市委宣传部;将原市委精神文明指导委员会办公室的职责、市文化改革发展办公室的职责划入市委宣传部;将原市委讲师团(市社会科学界联合会、市社会科学院)的社科联有关职责划入市委宣传部。
</t>
  </si>
  <si>
    <t xml:space="preserve"> 部门（单位）绩效目标</t>
  </si>
  <si>
    <t xml:space="preserve">1.统筹协调意识形态工作责任制落实和日常监督检查；组织开展意识形态工作培训班、舆情信息工作培训班；调查了解全市宣传思想工作情况；协调指导好全市宣传思想文化系统舆情信息工作；调查总结全市宣传思想文化工作重要典型经验。2.进一步巩固提升“遵义义工”品牌形象；进一步加强《志愿服务条例》宣传教育；加强“全国志愿服务信息系统”的推广、运营和管理；广泛组织开展形式多样的志愿服务活动；组织召开遵义市志愿服务联合会第二届会员代表大会；全力推进遵义市志愿服务项目孵化基地建设和运营。3.开展培训活动，提升红色传承队伍素质；举办有关赛事，激发红色文化宣传宣讲活力；建好管好用好爱国主义教育基地，加强爱国主义教育；抓牢抓实兴办“新时代农民（市民）讲习所”工作，凝聚决战脱贫攻坚的强大力量；强化阵地建设、丰富宣传载体，大力培育和弘扬社会主义核心价值观。4.主要为市委、市政府重要接待和重要活动免费提供报刊、杂志、书籍阅读；为部分镇村基层党组织免费提供《贵州日报》和《当代贵州》阅读，提高党报党刊覆盖率，发挥党报党刊的影响力传播力。5.提供《新华社专供遵义市信息服务》，提供《经济分析报告》、《网络舆情监测周报》、《网络舆情监测月报》、《网络舆情监测年报》、《全国重大舆情事件分析》、《遵义重大舆情分析》报告；新华社网贵州频道发稿，新华社客户端发稿。6.重点聚焦我市按照“五位一体”的总体布局，协调推进“四个全面”的战略布局，实施“五大行动”，构建“五大体系”，为全力脱贫攻坚，推动绿色发展，展示遵义打造西部内陆开放新高地、建设黔川渝稽核部中心城市、推动遵义工业高质量发展的生动画面。7.文明城市常态长效保持；创建水平不断提升；文明城市创建群众知晓率、参与率、满意度持续提高；开展系列群众性精神文明创建活动；文明家庭、文明单位创建不断深入；道德模范与身边好人选树工作深入开展；深入开展“文明在行动·满意在遵义”系列活动。8.创建400县级文明村镇、建设新时代文明实践中心15个、组织到外省培训农村精神文明建设1次、召开全市农村精神文明建设工作推进会1次、开展市级“我们的节日”主题活动7场。9. 加强乡村学校少年宫项目的建设、管理、使用，保证项目持续推进。开展“扣好人生第一粒扣子”主题教育系列活动,培育和践行社会主义核心价值观。10.电影《英雄使命》（暂定名）1200万：2019年9月完成创作，2019年10月开机拍摄，2020年1月拍摄完成，2020年2-5月后期制作，2020年6-7月影片送审，2020年8-9月影片公映。11.督促各县（区、市）做好参展企业协调保障工作，多方收集有关展位设计、产品布展的意见，积极与省会务组沟通，确保参展企业和产品能在文博会获得更多的关注，得到有效的推广。组织全市优秀文化企业参加深圳文博会，探索线上与线下相结合的宣传推介方式，强化了遵义文化产业、文化企业、文创产品的宣传。12. 组织全市年文化产业项目观摩会，充分展示我市文化产业改革发展成果，全市21个重点文化产业项目纳入省“十三五”时期重点文化产业项目规划。组织开展文创大赛，打造遵义特色文创产品20件。组织开展遵义文艺作品高端平台展示奖励评选，奖励优秀文艺作品20件；支持创作文艺精品15件，鼓励广大文艺工作者投身文艺创作。 开展农村电影公益放映17624场。13.顺利举办新年音乐会并受到广大群众喜爱。14.推进国际传播能力建设，讲好中国故事、传播好中国声音，推动遵义文化走出去，持续与国际知名媒体开展合作；做好全面建成小康社会系列宣传报道；做好大扶贫、大数据、大生态三大行动宣传；深入实施“遵品入沪”工程，做好对口帮扶宣传报道；依托省委关于加快建设茶产业强省的意见，做好茶产业及茶文化宣传；结合市委关于建设黔川渝结合部中心城市的决定，做好教育科创、医疗康养及红色文化、酒文化、辣椒产业等方面宣传；做好“千企引进”工程宣传报道。15.推进国际传播能力建设，讲好中国故事、传播好中国声音。借助央级高端媒体平台，提升遵义城市形象和城市品牌影响力。16.开展一期扫黄打非业务工作培训班；组织开展宣传教育活动；推进5个以上基层站点的标准化示范点建设。17.紧紧围绕学习宣传贯彻习近平新时代中国特色社会主义思想这个首要政治任务，持续深入推动“不忘初心、牢记使命”主题教育，切实用以武装头脑、指导实践、推动工作。18.协助市委办开展市委理论学习中心组学习，指导全市理论中心组学习，推动中央、省委重大思想、理论、方针、政策在全市落地落实；开展理论宣传、宣讲，指导成立各级宣讲团（组），对习近平新时代中国特色社会主义思想、党的十九大精神、习近平总书记对贵州重要指示精神进行宣讲；开展理论研究，利用“娄山越”理论创作平台，围绕遵义经济社会发展的现实热点和社会关切，撰写理论、评论文章；联系市委讲师团做好全市哲学社会科学的规划和管理工作和课题研究工作。19.全年每日通过手机彩信第一时间传递党和政府权威声音，推送贵州省（含遵义市）政治、经济、社会、民生等新闻报道。                                                                </t>
  </si>
  <si>
    <t>绩          效                指                 标</t>
  </si>
  <si>
    <t>一级指标</t>
  </si>
  <si>
    <t>二级指标</t>
  </si>
  <si>
    <t>三级指标</t>
  </si>
  <si>
    <t>指标值</t>
  </si>
  <si>
    <t>说明</t>
  </si>
  <si>
    <t>产出</t>
  </si>
  <si>
    <t>组织开展意识形态工作培训班</t>
  </si>
  <si>
    <t>≧１次</t>
  </si>
  <si>
    <t>舆情信息员培训班</t>
  </si>
  <si>
    <t>举行意识形态工作联席会议</t>
  </si>
  <si>
    <t>≧２次</t>
  </si>
  <si>
    <t>举行意识形态领域风险防范研判会</t>
  </si>
  <si>
    <r>
      <t>≧</t>
    </r>
    <r>
      <rPr>
        <sz val="6"/>
        <rFont val="宋体"/>
        <family val="0"/>
      </rPr>
      <t>１次</t>
    </r>
  </si>
  <si>
    <t>向省级省委、省委宣传部报送意识形态工作情况</t>
  </si>
  <si>
    <t>２次</t>
  </si>
  <si>
    <t>开展意识形态工作督查</t>
  </si>
  <si>
    <t>１次</t>
  </si>
  <si>
    <t>市级志愿服务示范活动</t>
  </si>
  <si>
    <t>3次</t>
  </si>
  <si>
    <t>打造一个志愿服务示范社区</t>
  </si>
  <si>
    <t>1个</t>
  </si>
  <si>
    <t>召开遵义市志愿服务联合会第二届会员代表大会</t>
  </si>
  <si>
    <t>“3·5”学雷锋市级志愿服务示范活动</t>
  </si>
  <si>
    <t>1次</t>
  </si>
  <si>
    <t>“12·5”国际志愿者日志愿服务示范活动</t>
  </si>
  <si>
    <t>志愿服务项目</t>
  </si>
  <si>
    <t>若干</t>
  </si>
  <si>
    <t>志愿服务培训</t>
  </si>
  <si>
    <t>开展红色传承和“新时代农民（市民）讲习员”专题培训</t>
  </si>
  <si>
    <r>
      <t>≥2</t>
    </r>
    <r>
      <rPr>
        <sz val="6"/>
        <color indexed="8"/>
        <rFont val="宋体"/>
        <family val="0"/>
      </rPr>
      <t>期</t>
    </r>
  </si>
  <si>
    <r>
      <t>培训地点：待定；参训人数：</t>
    </r>
    <r>
      <rPr>
        <sz val="6"/>
        <color indexed="8"/>
        <rFont val="宋体"/>
        <family val="0"/>
      </rPr>
      <t>≥100人次</t>
    </r>
    <r>
      <rPr>
        <sz val="6"/>
        <color indexed="8"/>
        <rFont val="Arial"/>
        <family val="2"/>
      </rPr>
      <t>/</t>
    </r>
    <r>
      <rPr>
        <sz val="6"/>
        <color indexed="8"/>
        <rFont val="宋体"/>
        <family val="0"/>
      </rPr>
      <t>期</t>
    </r>
  </si>
  <si>
    <t>举办红色义务宣讲大赛、社会主义核心价值观公益广告创作大赛和“弘扬我们的价值观·家家户户贴春联”征集活动</t>
  </si>
  <si>
    <r>
      <t>≥3</t>
    </r>
    <r>
      <rPr>
        <sz val="6"/>
        <color indexed="8"/>
        <rFont val="宋体"/>
        <family val="0"/>
      </rPr>
      <t>场</t>
    </r>
  </si>
  <si>
    <t>举办地点：遵义市</t>
  </si>
  <si>
    <t>编印、翻印红色主题书籍</t>
  </si>
  <si>
    <r>
      <t>≥1</t>
    </r>
    <r>
      <rPr>
        <sz val="6"/>
        <color indexed="8"/>
        <rFont val="宋体"/>
        <family val="0"/>
      </rPr>
      <t>万册</t>
    </r>
  </si>
  <si>
    <t>开展遵义会议85周年主题宣传活动</t>
  </si>
  <si>
    <r>
      <t>≥1</t>
    </r>
    <r>
      <rPr>
        <sz val="6"/>
        <color indexed="8"/>
        <rFont val="宋体"/>
        <family val="0"/>
      </rPr>
      <t>个</t>
    </r>
  </si>
  <si>
    <t>召开爱国主义教育示范基地建设现场推进会、先进典型宣讲报告会</t>
  </si>
  <si>
    <r>
      <t>≥2</t>
    </r>
    <r>
      <rPr>
        <sz val="6"/>
        <color indexed="8"/>
        <rFont val="宋体"/>
        <family val="0"/>
      </rPr>
      <t>场</t>
    </r>
  </si>
  <si>
    <t>会议地点：遵义市；参会人员：根据实际情况确定</t>
  </si>
  <si>
    <t>打造社会主义核心价值观主题公园（广场）示范点</t>
  </si>
  <si>
    <t>重大接待、重要活动免费赠阅党报党刊</t>
  </si>
  <si>
    <t>30万元</t>
  </si>
  <si>
    <t>学党报用党报活动补助经费</t>
  </si>
  <si>
    <t>20万元</t>
  </si>
  <si>
    <t>贵州日报新闻宣传合作</t>
  </si>
  <si>
    <t>全年</t>
  </si>
  <si>
    <t>版面拓展、要闻版登载、新媒体转载；结合全市重要决定、举措、会议、重大节庆活动等开展宣传报道</t>
  </si>
  <si>
    <t>创文指挥部办公室日常运转经费。1.委托第三方开展模拟测评；2.日常督查；3.业务培训；4.会议、资料印刷等。</t>
  </si>
  <si>
    <t>常态化开展</t>
  </si>
  <si>
    <t>巩固文明城市创建宣传经费。（1.公益广告制作与刊播；2.巩文宣传文化活动开展；3.创文入户宣传品的制作）</t>
  </si>
  <si>
    <t>公益宣传若干、文明创建宣传品若干</t>
  </si>
  <si>
    <t>“文明在行动·满意在遵义”工作经费。（1.日常督查与考核；2.考核奖励经费。）</t>
  </si>
  <si>
    <t>选树、礼遇、帮扶道德模范。（1.重大节庆日走访慰问经费；2.“道德模范故事汇”巡演活动经费；3.道德模范事迹宣传。）</t>
  </si>
  <si>
    <t>文明单位、文明家庭评选表彰工作经费20万元。（1.市级文明单位评选活动；2.文明家庭评选。）</t>
  </si>
  <si>
    <t>文明村镇</t>
  </si>
  <si>
    <t>400个县级以上文明村镇</t>
  </si>
  <si>
    <t>市级新时代文明实践示范点</t>
  </si>
  <si>
    <t>15个市级新时代文明实践示范点</t>
  </si>
  <si>
    <t>推进会</t>
  </si>
  <si>
    <t>推进会1次</t>
  </si>
  <si>
    <t>外出学习培训</t>
  </si>
  <si>
    <t>外出学习培训1次</t>
  </si>
  <si>
    <t>我们的节日</t>
  </si>
  <si>
    <t>我们的节日7场</t>
  </si>
  <si>
    <t>未成年人思想道德建设工作推进会</t>
  </si>
  <si>
    <t>“扣好人生第一粒扣子”主题教育实践活动</t>
  </si>
  <si>
    <t>7项</t>
  </si>
  <si>
    <t>乡村学校少年宫辅导员培训</t>
  </si>
  <si>
    <r>
      <t>50</t>
    </r>
    <r>
      <rPr>
        <sz val="6"/>
        <color indexed="8"/>
        <rFont val="宋体"/>
        <family val="0"/>
      </rPr>
      <t>人</t>
    </r>
  </si>
  <si>
    <t>市级乡村（城市）学校少年宫运转补助</t>
  </si>
  <si>
    <r>
      <t>4</t>
    </r>
    <r>
      <rPr>
        <sz val="6"/>
        <color indexed="8"/>
        <rFont val="宋体"/>
        <family val="0"/>
      </rPr>
      <t>4所</t>
    </r>
  </si>
  <si>
    <t>乡村学校少年宫文艺汇演</t>
  </si>
  <si>
    <t>未成年人心理健康辅导中心</t>
  </si>
  <si>
    <t>1所</t>
  </si>
  <si>
    <t>影视剧</t>
  </si>
  <si>
    <t>1部</t>
  </si>
  <si>
    <t>招商手册</t>
  </si>
  <si>
    <t>500本</t>
  </si>
  <si>
    <t>产品推介资料</t>
  </si>
  <si>
    <t>扶持文化项目</t>
  </si>
  <si>
    <t>一批</t>
  </si>
  <si>
    <t>文化产品推介</t>
  </si>
  <si>
    <t>文艺作品高端平台展示</t>
  </si>
  <si>
    <t>文艺精品创作</t>
  </si>
  <si>
    <t>文化产业展示</t>
  </si>
  <si>
    <t>举办新年音乐会</t>
  </si>
  <si>
    <t>1场</t>
  </si>
  <si>
    <t>遵义市新闻发言人培训班</t>
  </si>
  <si>
    <t>≥1期</t>
  </si>
  <si>
    <t>省外举办，为期7天，60人</t>
  </si>
  <si>
    <t>当代贵州宣传服务</t>
  </si>
  <si>
    <t>结合全市重要决定、举措、会议、重大节庆活动等开展宣传报道</t>
  </si>
  <si>
    <t>多彩贵州网宣传服务</t>
  </si>
  <si>
    <t>国际知名媒体合作、国外推介交流活动</t>
  </si>
  <si>
    <t>按照市委、市政府主要领导出访需求及对外城市形象宣传、对外推介等工作开展</t>
  </si>
  <si>
    <t>四川、重庆主流媒体宣传服务</t>
  </si>
  <si>
    <t>结合党政代表团互访及打造黔川渝结合部中心城市定位开展宣传报道</t>
  </si>
  <si>
    <t>人民日报宣传服务</t>
  </si>
  <si>
    <t>《品味遵义》平台运营及系列文创产品设计制作</t>
  </si>
  <si>
    <t>推出系列口袋书、音频、视频、文创产品等外宣品，运营维护“品味遵义”微信公号及开展“红侠品遵义”系列直播</t>
  </si>
  <si>
    <t>对外宣传后勤保障及日常工作开展</t>
  </si>
  <si>
    <t>包含办公、印刷、邮寄、差旅费、车辆租用等费用</t>
  </si>
  <si>
    <t>开展系列新闻发布会</t>
  </si>
  <si>
    <t>常规工作</t>
  </si>
  <si>
    <t>按照省委宣传部统筹安排，全年在央视播出多彩贵州形象片</t>
  </si>
  <si>
    <t>宣传覆盖</t>
  </si>
  <si>
    <t>不断扩大</t>
  </si>
  <si>
    <t>城市形象</t>
  </si>
  <si>
    <t>不断提升</t>
  </si>
  <si>
    <t>扫黄打非业务培训班一期</t>
  </si>
  <si>
    <t>40人以上</t>
  </si>
  <si>
    <t>组织开展宣传教育活动，夯实基层基础工作</t>
  </si>
  <si>
    <t>1次以上</t>
  </si>
  <si>
    <t>市委理论中心组成员学习资料</t>
  </si>
  <si>
    <t>≧2000(份)</t>
  </si>
  <si>
    <t>为市委理论学习中心组成员购置书籍≧500册，各类印制资料≧2000份。</t>
  </si>
  <si>
    <t>组织宣讲团，开展理论宣讲</t>
  </si>
  <si>
    <t>≧200（场）</t>
  </si>
  <si>
    <t>围绕中央、省委重大思想、理论、方针、政策，组建宣讲团（组），开展理论宣讲≧200场。</t>
  </si>
  <si>
    <t>贵州手机报</t>
  </si>
  <si>
    <t>≥365期</t>
  </si>
  <si>
    <t>遵义新闻宣传报道</t>
  </si>
  <si>
    <t>≥100期</t>
  </si>
  <si>
    <t>宣传产品种类</t>
  </si>
  <si>
    <t>≥132期</t>
  </si>
  <si>
    <t>经济分析报告</t>
  </si>
  <si>
    <t>≥50期</t>
  </si>
  <si>
    <t>网络舆情监测周报</t>
  </si>
  <si>
    <t>≥52期</t>
  </si>
  <si>
    <t>网络舆情监测月报</t>
  </si>
  <si>
    <t>≥12期</t>
  </si>
  <si>
    <t>网络舆情监测年报</t>
  </si>
  <si>
    <t>全国重大舆情事件分析</t>
  </si>
  <si>
    <t>遵义重大舆情分析</t>
  </si>
  <si>
    <t>≥5期</t>
  </si>
  <si>
    <t>新华网贵州频道发稿</t>
  </si>
  <si>
    <t>≥500篇</t>
  </si>
  <si>
    <t>新华社客户端发稿</t>
  </si>
  <si>
    <t>≥365篇</t>
  </si>
  <si>
    <t>质量</t>
  </si>
  <si>
    <t>意识形态工作责任制</t>
  </si>
  <si>
    <t>不断落细落实</t>
  </si>
  <si>
    <t>舆情信息工作</t>
  </si>
  <si>
    <t>排名保持全省前列</t>
  </si>
  <si>
    <t>调查研究</t>
  </si>
  <si>
    <t>成果丰硕</t>
  </si>
  <si>
    <t>提升志愿服务信息系统管理</t>
  </si>
  <si>
    <t>越来越规范</t>
  </si>
  <si>
    <t>推进志愿服务制度化</t>
  </si>
  <si>
    <t>志愿服务活动常态化开展</t>
  </si>
  <si>
    <t>鼓励支持民间志愿团体发展</t>
  </si>
  <si>
    <t>志愿团体越来越多，志愿服务项目化更加完善</t>
  </si>
  <si>
    <t>培训红色传承骨干队伍和新时代农民（市民）讲习员</t>
  </si>
  <si>
    <t>150人次以上</t>
  </si>
  <si>
    <t>培训地点：待定</t>
  </si>
  <si>
    <t>红色宣讲和社会主义核心价值观宣传覆盖人群</t>
  </si>
  <si>
    <t>达到200万
人次以上</t>
  </si>
  <si>
    <t>信息服务</t>
  </si>
  <si>
    <t>有效提高</t>
  </si>
  <si>
    <t>涉遵主流舆论声音</t>
  </si>
  <si>
    <t>不断增强</t>
  </si>
  <si>
    <t>重大专题报道</t>
  </si>
  <si>
    <t>影响扩大</t>
  </si>
  <si>
    <t>乡村文明程度</t>
  </si>
  <si>
    <t>逐步提高</t>
  </si>
  <si>
    <t>传统文化</t>
  </si>
  <si>
    <t>得以弘扬</t>
  </si>
  <si>
    <t>安排部署工作，提高工作实效</t>
  </si>
  <si>
    <t>通过活动，培育和践行社会主义核心价值观</t>
  </si>
  <si>
    <t>加强乡村（城市）学校少年宫建设、管理、使用</t>
  </si>
  <si>
    <t>确保乡村（城市）学校少年宫正常运转，发挥作用</t>
  </si>
  <si>
    <t>未成年人心理健康辅导中心活动</t>
  </si>
  <si>
    <t>促进未成年人心理健康成长</t>
  </si>
  <si>
    <t>打造影视文艺精品</t>
  </si>
  <si>
    <t>有所提升</t>
  </si>
  <si>
    <t>文化产业、企业、产品得到推广</t>
  </si>
  <si>
    <t>知晓率提升</t>
  </si>
  <si>
    <t>文艺精品</t>
  </si>
  <si>
    <t>持续打造</t>
  </si>
  <si>
    <t>红色文化</t>
  </si>
  <si>
    <t>得以传承</t>
  </si>
  <si>
    <t>文化产业发展质量</t>
  </si>
  <si>
    <t>打造精品文艺晚会</t>
  </si>
  <si>
    <t>有所提高</t>
  </si>
  <si>
    <t>扫黄打非工作</t>
  </si>
  <si>
    <t>基层建设夯实</t>
  </si>
  <si>
    <t>扫黄打非干部队伍</t>
  </si>
  <si>
    <t>业务素质加强</t>
  </si>
  <si>
    <t>理论学习能力</t>
  </si>
  <si>
    <t>理论研究能力</t>
  </si>
  <si>
    <t>决策信息服务</t>
  </si>
  <si>
    <t>舆情监测</t>
  </si>
  <si>
    <t>跟踪服务</t>
  </si>
  <si>
    <t>时效</t>
  </si>
  <si>
    <t>各项目标完成时间</t>
  </si>
  <si>
    <t>2020年</t>
  </si>
  <si>
    <t>绩效实现评估时间</t>
  </si>
  <si>
    <t>创文指挥部办公室日常运转经费。（1.委托第三方开展模拟测评；2.日常督查；3.业务培训；4.会议、资料印刷等。）</t>
  </si>
  <si>
    <t>布展、考察、推介</t>
  </si>
  <si>
    <t xml:space="preserve">组织全市文化产业项目观摩会，充分展示我市文化产业改革发展成果，加大省“十三五”时期重点文化产业项目建设。组织开展文创大赛，打造遵义特色文创产品20件。组织开展遵义文艺作品高端平台展示奖励评选，奖励一批优秀文艺作品；支持创作一批文艺精品，鼓励广大文艺工作者投身文艺创作。 </t>
  </si>
  <si>
    <t>成本</t>
  </si>
  <si>
    <t>≤20万</t>
  </si>
  <si>
    <t>≤10万</t>
  </si>
  <si>
    <t>≤5万</t>
  </si>
  <si>
    <r>
      <t>≤30</t>
    </r>
    <r>
      <rPr>
        <sz val="6"/>
        <rFont val="宋体"/>
        <family val="0"/>
      </rPr>
      <t>万</t>
    </r>
  </si>
  <si>
    <r>
      <t>≤40</t>
    </r>
    <r>
      <rPr>
        <sz val="6"/>
        <rFont val="宋体"/>
        <family val="0"/>
      </rPr>
      <t>万</t>
    </r>
  </si>
  <si>
    <t>≤30万</t>
  </si>
  <si>
    <t>≤60万</t>
  </si>
  <si>
    <t>召开新时代农民（市民）讲习所建设现场推进会、爱国主义教育示范基地建设现场推进会、先进典型宣讲报告会</t>
  </si>
  <si>
    <t>打造社会主义核心价值观主题公园（广场）示范点、爱国主义教育基地改陈布展</t>
  </si>
  <si>
    <t>300万元</t>
  </si>
  <si>
    <t>≧70万</t>
  </si>
  <si>
    <t>≧60万</t>
  </si>
  <si>
    <t>≧30万</t>
  </si>
  <si>
    <t>≧20万</t>
  </si>
  <si>
    <t>市级文明村镇创建</t>
  </si>
  <si>
    <t>≥70</t>
  </si>
  <si>
    <t>市级新时代文明实践建设</t>
  </si>
  <si>
    <t>≥100</t>
  </si>
  <si>
    <t>市级“我们的节日”活动</t>
  </si>
  <si>
    <t>≥30</t>
  </si>
  <si>
    <t>≥10万元</t>
  </si>
  <si>
    <t>≥60万元</t>
  </si>
  <si>
    <t>≥30万元</t>
  </si>
  <si>
    <t>乡村学校少年宫系列评选表彰</t>
  </si>
  <si>
    <t>≥20万元</t>
  </si>
  <si>
    <t>乡村学校少年宫辅导员骨干培训</t>
  </si>
  <si>
    <t>≤1000万元</t>
  </si>
  <si>
    <t>布展宣传</t>
  </si>
  <si>
    <t>≤1万元</t>
  </si>
  <si>
    <t>学习考察</t>
  </si>
  <si>
    <t>≤3.5万元</t>
  </si>
  <si>
    <t>产品推介</t>
  </si>
  <si>
    <t>≤5.5万元</t>
  </si>
  <si>
    <t>文艺作品高端平台展示奖励</t>
  </si>
  <si>
    <t>≤30万元</t>
  </si>
  <si>
    <t>全市文创大赛</t>
  </si>
  <si>
    <t>“十三五”省重点文化产业项目扶持及文化产业观摩会</t>
  </si>
  <si>
    <t>≤5万元</t>
  </si>
  <si>
    <t>纪念遵义会议85周年美术作品展</t>
  </si>
  <si>
    <t>≤10万元</t>
  </si>
  <si>
    <t>文艺精品创作扶持</t>
  </si>
  <si>
    <t>≤15万元</t>
  </si>
  <si>
    <t>农村电影放映市级配套资金</t>
  </si>
  <si>
    <t>≤25万元</t>
  </si>
  <si>
    <t>差旅费</t>
  </si>
  <si>
    <t>≤3万元</t>
  </si>
  <si>
    <t>其他交通费</t>
  </si>
  <si>
    <t>≤2万元</t>
  </si>
  <si>
    <t>节目创作编导</t>
  </si>
  <si>
    <t>舞美</t>
  </si>
  <si>
    <t>≤8万元</t>
  </si>
  <si>
    <t>服装</t>
  </si>
  <si>
    <t>素质提升培训</t>
  </si>
  <si>
    <t>16.5万元</t>
  </si>
  <si>
    <t>开展宣传教育活动</t>
  </si>
  <si>
    <t>3.5万元</t>
  </si>
  <si>
    <t>理论学习</t>
  </si>
  <si>
    <t>8万元</t>
  </si>
  <si>
    <t>理论宣讲</t>
  </si>
  <si>
    <t>10万元</t>
  </si>
  <si>
    <t>理论研究</t>
  </si>
  <si>
    <t>7万元</t>
  </si>
  <si>
    <t>报告采编人力、物力（36人）</t>
  </si>
  <si>
    <t>报告采编人力（8人）</t>
  </si>
  <si>
    <t>≤90万元</t>
  </si>
  <si>
    <t>专家费用支出（4人）</t>
  </si>
  <si>
    <t>印刷</t>
  </si>
  <si>
    <t>≤40万元</t>
  </si>
  <si>
    <t>效益</t>
  </si>
  <si>
    <t>经济效益</t>
  </si>
  <si>
    <t>文化产品</t>
  </si>
  <si>
    <t>提高知名度</t>
  </si>
  <si>
    <t>社会效益</t>
  </si>
  <si>
    <t>全市意识心态领导权、主导权、话语权</t>
  </si>
  <si>
    <t>牢牢掌握在党委手中</t>
  </si>
  <si>
    <t>加强志愿服务制度化</t>
  </si>
  <si>
    <t>志愿服务活动常态化</t>
  </si>
  <si>
    <t>志愿服务项目化</t>
  </si>
  <si>
    <t>志愿服务团体繁荣发展</t>
  </si>
  <si>
    <t>遵义红色历史文化的知名度</t>
  </si>
  <si>
    <t>红色传承队伍建设</t>
  </si>
  <si>
    <t>不断加强</t>
  </si>
  <si>
    <t>红色传承和社会主义核心价值观宣传氛围</t>
  </si>
  <si>
    <t>更加浓厚</t>
  </si>
  <si>
    <t>红色传承和社会主义核心价值观宣传阵地建设</t>
  </si>
  <si>
    <t>不断夯实</t>
  </si>
  <si>
    <t>党报党刊影响力</t>
  </si>
  <si>
    <t>持续扩大</t>
  </si>
  <si>
    <t>党报党刊传播力</t>
  </si>
  <si>
    <t>遵义对外形象</t>
  </si>
  <si>
    <t>正面舆论导向</t>
  </si>
  <si>
    <t>1.城市文明程度持续提升；2.文明城市创建群众知晓率不断提升；3.文明城市创建网上申报材料不被扣分。</t>
  </si>
  <si>
    <t>文明城市创建群众知晓率、参与率、满意度持续提高。</t>
  </si>
  <si>
    <t>全域旅游服务水平和文明旅游环境形成常态。</t>
  </si>
  <si>
    <t>1.凝聚先进典型精神传递红色遵义正能量；2.形成尊重模范、学习模范的社会氛围。</t>
  </si>
  <si>
    <t>文明单位、文明家庭等创建工作持续深入。</t>
  </si>
  <si>
    <t>乡风文明建设</t>
  </si>
  <si>
    <t>切实加强</t>
  </si>
  <si>
    <t>通过乡村学校少年宫阵地发挥、“扣好人生第一粒扣子”主题教育实践活动开展，未成年人心理健康教育，促进未成年人德、智、美全面发展</t>
  </si>
  <si>
    <t>促进全市未成年人健康成长</t>
  </si>
  <si>
    <t>英雄模范宣传</t>
  </si>
  <si>
    <t>遵义文化产品</t>
  </si>
  <si>
    <t>提高知晓率</t>
  </si>
  <si>
    <t>总结经验和做法</t>
  </si>
  <si>
    <t>提升</t>
  </si>
  <si>
    <t>促进文艺创作</t>
  </si>
  <si>
    <t>培养文艺人才</t>
  </si>
  <si>
    <t>丰富精神文化生活</t>
  </si>
  <si>
    <t>精神享受</t>
  </si>
  <si>
    <t>对外宣传传播力</t>
  </si>
  <si>
    <t>城市影响力和知名度</t>
  </si>
  <si>
    <t>不断提高</t>
  </si>
  <si>
    <t>营造社会文化环境</t>
  </si>
  <si>
    <t>风清气正</t>
  </si>
  <si>
    <t>政治、意识形态领域“扫黄打非”和文化市场</t>
  </si>
  <si>
    <t>确保安全</t>
  </si>
  <si>
    <t>提升全市党员领导干部理论素质；推动党中央、省委、市委重要思想、理论、方针、政策的落地；为全市经济社会发展的现实问题和社会关切提供理论支持。</t>
  </si>
  <si>
    <t>理论武装工作坚强有力</t>
  </si>
  <si>
    <t>领导发展经济能力</t>
  </si>
  <si>
    <t>涉遵舆情处置</t>
  </si>
  <si>
    <t>及时有效</t>
  </si>
  <si>
    <t>生态效益</t>
  </si>
  <si>
    <t>环保意识</t>
  </si>
  <si>
    <t>可持续影响</t>
  </si>
  <si>
    <t>脱贫攻坚成果展示</t>
  </si>
  <si>
    <t>影响力扩大</t>
  </si>
  <si>
    <t>满意度</t>
  </si>
  <si>
    <t>服务对象    满意度</t>
  </si>
  <si>
    <t>干部群众满意度</t>
  </si>
  <si>
    <t>社会、各级领导对未成年人思想道德建设工作满意程度</t>
  </si>
  <si>
    <t>全市优秀文化企业</t>
  </si>
  <si>
    <t>有效提高知名度</t>
  </si>
  <si>
    <t>各级党委（党组）理论学习中心组成员满意度</t>
  </si>
  <si>
    <t>其他说明的问题</t>
  </si>
  <si>
    <t>（十二）项目支出绩效目标申报表</t>
  </si>
  <si>
    <t>2020年项目支出绩效目标申报表</t>
  </si>
  <si>
    <t>意识形态、舆情信息和政策法规工作经费</t>
  </si>
  <si>
    <t>主管部门及代码</t>
  </si>
  <si>
    <t>中共遵义市委宣传部  907143001</t>
  </si>
  <si>
    <t>实施单位</t>
  </si>
  <si>
    <t>意识形态工作协调科</t>
  </si>
  <si>
    <t>资金来源</t>
  </si>
  <si>
    <t>中长期资金情况</t>
  </si>
  <si>
    <t>年度资金情况</t>
  </si>
  <si>
    <t xml:space="preserve">  财政拨款</t>
  </si>
  <si>
    <t xml:space="preserve">       其中：上级补助</t>
  </si>
  <si>
    <t xml:space="preserve">             本级安排</t>
  </si>
  <si>
    <t xml:space="preserve">             其他资金</t>
  </si>
  <si>
    <t>总体目标</t>
  </si>
  <si>
    <r>
      <t>中长期目标（20</t>
    </r>
    <r>
      <rPr>
        <sz val="10"/>
        <rFont val="宋体"/>
        <family val="0"/>
      </rPr>
      <t>20</t>
    </r>
    <r>
      <rPr>
        <sz val="10"/>
        <rFont val="宋体"/>
        <family val="0"/>
      </rPr>
      <t>年—20</t>
    </r>
    <r>
      <rPr>
        <sz val="10"/>
        <rFont val="宋体"/>
        <family val="0"/>
      </rPr>
      <t>22</t>
    </r>
    <r>
      <rPr>
        <sz val="10"/>
        <rFont val="宋体"/>
        <family val="0"/>
      </rPr>
      <t>年）</t>
    </r>
  </si>
  <si>
    <t>年度目标</t>
  </si>
  <si>
    <t>　目标1：统筹协调意识形态工作责任制落实和日常监督检查，做好专项检查、意识形态工作巡视问题整改等各项工作。
　目标2：每年组织开展意识形态工作培训班、舆情信息工作培训班，举行意识形态工作联席会议不少于２次，每年举行意识形态领域风险防范研判会不少于１次，每年向省级省委、省委宣传部报送意识形态工作半年、全年总结各一次。
　目标3：调查了解全市宣传思想工作情况，协调组织研究全市宣传思想文化工作方针政策并提出建议，做好有关重要文件、报告和文稿的起草工作。
　目标４：协调指导好全市宣传思想文化系统舆情信息工作，开展社会舆情动态、社会思想反映方面的信息收集、报送、研究工作，分析、研判好社会舆情和思想理论领域总体态势。
　目标５：调查总结全市宣传思想文化工作重要典型经验，向上级宣传部门有关刊物供稿。</t>
  </si>
  <si>
    <t>　目标1：统筹协调意识形态工作责任制落实和日常监督检查，做好专项检查、意识形态工作巡视问题整改等各项工作。
　目标2：组织开展意识形态工作培训班、舆情信息工作培训班，举行意识形态工作联席会议不少于２次，举行意识形态领域风险防范研判会不少于１次，向省级省委、省委宣传部报送意识形态工作半年、全年总结各一次。
　目标3：调查了解全市宣传思想工作情况，协调组织研究全市宣传思想文化工作方针政策并提出建议，做好有关重要文件、报告和文稿的起草工作。
　目标４：协调指导好全市宣传思想文化系统舆情信息工作，建立舆情信息研究基地，开展社会舆情动态、社会思想反映方面的信息收集、报送、研究工作，分析、研判好社会舆情和思想理论领域总体态势。
　目标５：调查总结全市宣传思想文化工作重要典型经验，向上级宣传部门有关刊物供稿。</t>
  </si>
  <si>
    <r>
      <t xml:space="preserve">绩     </t>
    </r>
    <r>
      <rPr>
        <sz val="10"/>
        <rFont val="宋体"/>
        <family val="0"/>
      </rPr>
      <t xml:space="preserve">    </t>
    </r>
    <r>
      <rPr>
        <sz val="10"/>
        <rFont val="宋体"/>
        <family val="0"/>
      </rPr>
      <t xml:space="preserve">     效                指                 标</t>
    </r>
  </si>
  <si>
    <r>
      <t>每年≧</t>
    </r>
    <r>
      <rPr>
        <sz val="8"/>
        <rFont val="宋体"/>
        <family val="0"/>
      </rPr>
      <t>１次</t>
    </r>
  </si>
  <si>
    <r>
      <t>≧</t>
    </r>
    <r>
      <rPr>
        <sz val="8"/>
        <rFont val="宋体"/>
        <family val="0"/>
      </rPr>
      <t>１次</t>
    </r>
  </si>
  <si>
    <r>
      <t>每年≧２</t>
    </r>
    <r>
      <rPr>
        <sz val="8"/>
        <rFont val="宋体"/>
        <family val="0"/>
      </rPr>
      <t>次</t>
    </r>
  </si>
  <si>
    <r>
      <t>≧２</t>
    </r>
    <r>
      <rPr>
        <sz val="8"/>
        <rFont val="宋体"/>
        <family val="0"/>
      </rPr>
      <t>次</t>
    </r>
  </si>
  <si>
    <t>每年２次</t>
  </si>
  <si>
    <t>每年１次</t>
  </si>
  <si>
    <t>2020-2022年</t>
  </si>
  <si>
    <t>60万元</t>
  </si>
  <si>
    <t>全市意识心态领导权、主导权、话语权牢牢掌握在党委手中</t>
  </si>
  <si>
    <r>
      <t xml:space="preserve">服务对象   </t>
    </r>
    <r>
      <rPr>
        <sz val="10"/>
        <rFont val="宋体"/>
        <family val="0"/>
      </rPr>
      <t xml:space="preserve">    </t>
    </r>
    <r>
      <rPr>
        <sz val="10"/>
        <rFont val="宋体"/>
        <family val="0"/>
      </rPr>
      <t xml:space="preserve"> 满意度</t>
    </r>
  </si>
  <si>
    <r>
      <t xml:space="preserve">服务对象   </t>
    </r>
    <r>
      <rPr>
        <sz val="10"/>
        <rFont val="宋体"/>
        <family val="0"/>
      </rPr>
      <t xml:space="preserve">      </t>
    </r>
    <r>
      <rPr>
        <sz val="10"/>
        <rFont val="宋体"/>
        <family val="0"/>
      </rPr>
      <t xml:space="preserve">    满意度</t>
    </r>
  </si>
  <si>
    <t>其他</t>
  </si>
  <si>
    <t>2020年项目支出绩效目标批复表</t>
  </si>
  <si>
    <t>1.进一步巩固提升“遵义义工”品牌形象，支持并指导市义工联等民间组织项目化推进志愿服务。2.进一步加强《志愿服务条例》宣传教育，推进志愿服务制度化常态化。3.加强“全国志愿服务信息系统”的推广、运营和管理，确保达成创建全国文明城市志愿者注册人数指标。4.加强社区志愿服务工作，打造若干志愿服务示范站。5.加强行业志愿服务工作。6.开展志愿服务示范活动若干次。7.全力推进遵义市志愿服务项目孵化基地建设和运营。8.持续开展志愿服务培训和先进典型选树。</t>
  </si>
  <si>
    <t xml:space="preserve"> 1.进一步巩固提升“遵义义工”品牌形象，支持并指导市义工联等民间组织项目化推进志愿服务，打造“遵义义工”志愿服务示范街区。2.进一步加强《志愿服务条例》宣传教育，推进志愿服务制度化常态化。3.加强“全国志愿服务信息系统”的推广、运营和管理，确保达成创建全国文明城市志愿者注册人数指标。4.广泛组织开展形式多样的志愿服务活动。5.组织召开遵义市志愿服务联合会第二届会员代表大会，完成换届工作。6.全力推进遵义市志愿服务项目孵化基地建设和运营。</t>
  </si>
  <si>
    <t>若干次</t>
  </si>
  <si>
    <t>社区、景区景点、机场、车站、窗口单位、公共文化设施等场所志愿服务站点</t>
  </si>
  <si>
    <t>市级新时代文明实践志愿服务示范站（点）</t>
  </si>
  <si>
    <t>若干个</t>
  </si>
  <si>
    <t>2022年前</t>
  </si>
  <si>
    <t>≤15万</t>
  </si>
  <si>
    <t>经济效益1</t>
  </si>
  <si>
    <t>经济效益2</t>
  </si>
  <si>
    <t>群众满意度</t>
  </si>
  <si>
    <t>649万</t>
  </si>
  <si>
    <t>210万元</t>
  </si>
  <si>
    <t>1.培育和践行社会主义核心价值观。
2.开展爱国主义教育。
3.营造社会宣传良好氛围，做好宣传教育工作。
4.打造社会主义核心价值观市级示范点、打造各级爱国主义教育基地、新时代农民（市民）讲习所。</t>
  </si>
  <si>
    <t xml:space="preserve">1.开展培训活动，提升红色传承队伍素质；
2.举办有关赛事，激发红色文化宣传宣讲活力；
3.建好管好用好爱国主义教育基地，加强爱国主义教育；
4.抓牢抓实兴办“新时代农民（市民）讲习所”工作，凝聚决战脱贫攻坚的强大力量；
5.强化阵地建设、丰富宣传载体，大力培育和弘扬社会主义核心价值观。
</t>
  </si>
  <si>
    <r>
      <t>≥6</t>
    </r>
    <r>
      <rPr>
        <sz val="8"/>
        <color indexed="8"/>
        <rFont val="宋体"/>
        <family val="0"/>
      </rPr>
      <t>期</t>
    </r>
  </si>
  <si>
    <r>
      <t>≥2</t>
    </r>
    <r>
      <rPr>
        <sz val="8"/>
        <color indexed="8"/>
        <rFont val="宋体"/>
        <family val="0"/>
      </rPr>
      <t>期</t>
    </r>
  </si>
  <si>
    <r>
      <t>培训地点：待定；参训人数：</t>
    </r>
    <r>
      <rPr>
        <sz val="8"/>
        <color indexed="8"/>
        <rFont val="Arial"/>
        <family val="2"/>
      </rPr>
      <t>≥</t>
    </r>
    <r>
      <rPr>
        <sz val="8"/>
        <color indexed="8"/>
        <rFont val="宋体"/>
        <family val="0"/>
      </rPr>
      <t>100人次</t>
    </r>
    <r>
      <rPr>
        <sz val="8"/>
        <color indexed="8"/>
        <rFont val="Arial"/>
        <family val="2"/>
      </rPr>
      <t>/</t>
    </r>
    <r>
      <rPr>
        <sz val="8"/>
        <color indexed="8"/>
        <rFont val="宋体"/>
        <family val="0"/>
      </rPr>
      <t>期</t>
    </r>
  </si>
  <si>
    <r>
      <t>≥9</t>
    </r>
    <r>
      <rPr>
        <sz val="8"/>
        <color indexed="8"/>
        <rFont val="宋体"/>
        <family val="0"/>
      </rPr>
      <t>场</t>
    </r>
  </si>
  <si>
    <r>
      <t>≥3</t>
    </r>
    <r>
      <rPr>
        <sz val="8"/>
        <color indexed="8"/>
        <rFont val="宋体"/>
        <family val="0"/>
      </rPr>
      <t>场</t>
    </r>
  </si>
  <si>
    <r>
      <t>≥3</t>
    </r>
    <r>
      <rPr>
        <sz val="8"/>
        <color indexed="8"/>
        <rFont val="宋体"/>
        <family val="0"/>
      </rPr>
      <t>万册</t>
    </r>
  </si>
  <si>
    <r>
      <t>≥1</t>
    </r>
    <r>
      <rPr>
        <sz val="8"/>
        <color indexed="8"/>
        <rFont val="宋体"/>
        <family val="0"/>
      </rPr>
      <t>万册</t>
    </r>
  </si>
  <si>
    <t>开展爱国主义教育基地网上主题宣传活动</t>
  </si>
  <si>
    <r>
      <t>≥4</t>
    </r>
    <r>
      <rPr>
        <sz val="8"/>
        <color indexed="8"/>
        <rFont val="宋体"/>
        <family val="0"/>
      </rPr>
      <t>个</t>
    </r>
  </si>
  <si>
    <r>
      <t>≥1</t>
    </r>
    <r>
      <rPr>
        <sz val="8"/>
        <color indexed="8"/>
        <rFont val="宋体"/>
        <family val="0"/>
      </rPr>
      <t>个</t>
    </r>
  </si>
  <si>
    <r>
      <t>≥6</t>
    </r>
    <r>
      <rPr>
        <sz val="8"/>
        <color indexed="8"/>
        <rFont val="宋体"/>
        <family val="0"/>
      </rPr>
      <t>场</t>
    </r>
  </si>
  <si>
    <r>
      <t>≥2</t>
    </r>
    <r>
      <rPr>
        <sz val="8"/>
        <color indexed="8"/>
        <rFont val="宋体"/>
        <family val="0"/>
      </rPr>
      <t>场</t>
    </r>
  </si>
  <si>
    <r>
      <t>≥9</t>
    </r>
    <r>
      <rPr>
        <sz val="8"/>
        <color indexed="8"/>
        <rFont val="宋体"/>
        <family val="0"/>
      </rPr>
      <t>个</t>
    </r>
  </si>
  <si>
    <t>450人次以上</t>
  </si>
  <si>
    <t>达到600万
人次以上</t>
  </si>
  <si>
    <t>2022年</t>
  </si>
  <si>
    <r>
      <t>≤70</t>
    </r>
    <r>
      <rPr>
        <sz val="8"/>
        <rFont val="宋体"/>
        <family val="0"/>
      </rPr>
      <t>万</t>
    </r>
  </si>
  <si>
    <r>
      <t>≤30</t>
    </r>
    <r>
      <rPr>
        <sz val="8"/>
        <rFont val="宋体"/>
        <family val="0"/>
      </rPr>
      <t>万</t>
    </r>
  </si>
  <si>
    <r>
      <t>≤100</t>
    </r>
    <r>
      <rPr>
        <sz val="8"/>
        <rFont val="宋体"/>
        <family val="0"/>
      </rPr>
      <t>万</t>
    </r>
  </si>
  <si>
    <r>
      <t>≤40</t>
    </r>
    <r>
      <rPr>
        <sz val="8"/>
        <rFont val="宋体"/>
        <family val="0"/>
      </rPr>
      <t>万</t>
    </r>
  </si>
  <si>
    <t>≤120万</t>
  </si>
  <si>
    <t>≤160万</t>
  </si>
  <si>
    <t>≤80万</t>
  </si>
  <si>
    <t>≤119万</t>
  </si>
  <si>
    <t>显著提升</t>
  </si>
  <si>
    <t>显著加强</t>
  </si>
  <si>
    <t>非常浓厚</t>
  </si>
  <si>
    <t>爱国主义教育基地和社会主义核心价值观宣传阵地建设</t>
  </si>
  <si>
    <t>成效显著</t>
  </si>
  <si>
    <t>免费赠阅市级配套</t>
  </si>
  <si>
    <t>中长期目标（2020年—2022年）</t>
  </si>
  <si>
    <t>根据市委、市政府的安排，对全年各项重大接待、重要活动的报纸配送进行了充分保障。为部分镇村基层党组织免费提供《贵州日报》和《当代贵州》阅读，提高党报党刊覆盖率，发挥党报党刊的影响力传播力。</t>
  </si>
  <si>
    <t xml:space="preserve">1.主要为市委、市政府重要接待和重要活动免费提供《人民日报》、《贵州日报》、《当代贵州》、《参考消息》、《环球时报》、《遵义日报》等报刊、杂志、书籍阅读。                                                                                       2.主要为部分镇村基层党组织免费提供《贵州日报》和《当代贵州》阅读，提高党报党刊覆盖率，发挥党报党刊的影响力传播力。
</t>
  </si>
  <si>
    <t>102.8万元</t>
  </si>
  <si>
    <t>50万元</t>
  </si>
  <si>
    <t>重要接待任务</t>
  </si>
  <si>
    <t>及时送达</t>
  </si>
  <si>
    <t>阅读覆盖</t>
  </si>
  <si>
    <t>时间</t>
  </si>
  <si>
    <t>2020年—2022年</t>
  </si>
  <si>
    <t>时效2</t>
  </si>
  <si>
    <t>聚焦我市按照“五位一体”的总体布局，协调推进“四个全面”的战略布局，实施“五大行动”，构建“五大体系”，为全力脱贫攻坚，推动绿色发展，展示遵义打造西部内陆开放新高地、建设黔川渝稽核部中心城市、推动遵义工业高质量发展的生动画面。</t>
  </si>
  <si>
    <t>重点聚焦我市按照“五位一体”的总体布局，协调推进“四个全面”的战略布局，实施“五大行动”，构建“五大体系”，为全力脱贫攻坚，推动绿色发展，展示遵义打造西部内陆开放新高地、建设黔川渝稽核部中心城市、推动遵义工业高质量发展的生动画面。</t>
  </si>
  <si>
    <t>3年</t>
  </si>
  <si>
    <t>版面拓展、要闻版登载、新媒体转载
结合全市重要决定、举措、会议、重大节庆活动等开展宣传报道</t>
  </si>
  <si>
    <t>900万元</t>
  </si>
  <si>
    <t>生态效益1</t>
  </si>
  <si>
    <t>生态效益2</t>
  </si>
  <si>
    <t>可持续影响1</t>
  </si>
  <si>
    <t>可持续影响2</t>
  </si>
  <si>
    <r>
      <t xml:space="preserve">服务对象   </t>
    </r>
    <r>
      <rPr>
        <sz val="10"/>
        <rFont val="宋体"/>
        <family val="0"/>
      </rPr>
      <t xml:space="preserve">     </t>
    </r>
    <r>
      <rPr>
        <sz val="10"/>
        <rFont val="宋体"/>
        <family val="0"/>
      </rPr>
      <t xml:space="preserve">   满意度2</t>
    </r>
  </si>
  <si>
    <t>服务对象    满意度2</t>
  </si>
  <si>
    <t>其他1</t>
  </si>
  <si>
    <t>其他2</t>
  </si>
  <si>
    <t>文明城市及巩文专项行动经费</t>
  </si>
  <si>
    <t xml:space="preserve">目标1：文明城市常态长效保持；创建水平不断提升；文明城市创建群众知晓率、参与率、满意度持续提高；文明城市测评不被扣分。 
目标2：开展系列群众性精神文明创建活动，制作一批文明创建宣传品，通过广播、电视、微信、微博等广泛宣传，开展讲文明树新风公益广告宣传刊播。
目标3：文明家庭、文明单位创建不断深入，加强市级以上文明单位动态创建管理，推动文明单位长效常态创建；道德模范与身边好人选树工作深入开展，帮扶礼遇道德模范形成常态化。
目标4：深入开展“文明在行动·满意在遵义”系列活动，推动全市全域旅游服务水平和文明旅游环境形成常态。
 </t>
  </si>
  <si>
    <t xml:space="preserve">目标1：文明城市常态长效保持；创建水平不断提升；文明城市创建群众知晓率、参与率、满意度持续提高；文明城市2020年测评不被扣分。 
目标2：开展系列群众性精神文明创建活动，制作一批文明创建宣传品，通过广播、电视、微信、微博等广泛宣传，开展讲文明树新风公益广告宣传刊播。
目标3：文明家庭、文明单位创建不断深入，加强市级以上文明单位动态创建管理，推动文明单位长效常态创建；道德模范与身边好人选树工作深入开展，帮扶礼遇道德模范形成常态化。
目标4：深入开展“文明在行动·满意在遵义”系列活动，推动全市全域旅游服务水平和文明旅游环境形成常态。
 </t>
  </si>
  <si>
    <t>1.文明城市常态长效保持；2.创建水平不断提升；3.文明城市历年测评材料装档；4.2020年测评不被扣分。</t>
  </si>
  <si>
    <t>1.制作投放一批高质量公益广告与创文宣传产品；2.形成社会主义核心价值观与创文宣传的浓厚氛围。</t>
  </si>
  <si>
    <t>全域旅游服务水平和文明旅游环境形成常态</t>
  </si>
  <si>
    <t>1.常态化走访、慰问道德模范；2.《身边好人》故事汇编撰成册；3.创作道德模范相关文艺作品。</t>
  </si>
  <si>
    <t>1.高质量高标准举办各类文明创建系列活动；2.打造各类文明示范点。</t>
  </si>
  <si>
    <t>2020年至2022年</t>
  </si>
  <si>
    <t>≧210万</t>
  </si>
  <si>
    <t>≧180万</t>
  </si>
  <si>
    <t>≧90万</t>
  </si>
  <si>
    <t>农村精神文明建设</t>
  </si>
  <si>
    <t xml:space="preserve"> 目标1：创建400以上县级文明村镇
 目标2：每年建设新时代文明实践中心15个
 目标3：每年组织到外省培训农村精神文明建设1次
 目标4：每年召开全市农村精神文明建设工作推进会1次
目标5：每年开展市级“我们的节日”主题活动7场</t>
  </si>
  <si>
    <t xml:space="preserve"> 目标1：创建400县级文明村镇
 目标2：建设新时代文明实践中心15个
 目标3：组织到外省培训农村精神文明建设1次
 目标4：召开全市农村精神文明建设工作推进会1次
目标5：开展市级“我们的节日”主题活动7场</t>
  </si>
  <si>
    <t>每年400个县级以上</t>
  </si>
  <si>
    <t>每年15个</t>
  </si>
  <si>
    <t>每年1次</t>
  </si>
  <si>
    <t>每年7场</t>
  </si>
  <si>
    <t>时效1</t>
  </si>
  <si>
    <t>按时完成</t>
  </si>
  <si>
    <t>2020年按时完成</t>
  </si>
  <si>
    <t>时效3</t>
  </si>
  <si>
    <t>市级文明村镇创建补助</t>
  </si>
  <si>
    <t>≥210</t>
  </si>
  <si>
    <t>市级新时代文明实践建设示范点</t>
  </si>
  <si>
    <t>≥300</t>
  </si>
  <si>
    <t>≥90</t>
  </si>
  <si>
    <t>社会效益2</t>
  </si>
  <si>
    <t>未成年人思想道德建设工作</t>
  </si>
  <si>
    <t>中共遵义市委宣传部   907143001</t>
  </si>
  <si>
    <t xml:space="preserve">中共遵义市委宣传部 </t>
  </si>
  <si>
    <t xml:space="preserve">
 目标1：加强乡村学校少年宫项目的建设、管理、使用，保证项目持续推进。                                                     
 目标2：开展“扣好人生第一粒扣子”主题教育系列活动,培育和践行社会主义核心价值观。</t>
  </si>
  <si>
    <t>7项(每年)</t>
  </si>
  <si>
    <r>
      <t>150</t>
    </r>
    <r>
      <rPr>
        <sz val="10"/>
        <color indexed="8"/>
        <rFont val="宋体"/>
        <family val="0"/>
      </rPr>
      <t>人</t>
    </r>
  </si>
  <si>
    <r>
      <t>50</t>
    </r>
    <r>
      <rPr>
        <sz val="10"/>
        <color indexed="8"/>
        <rFont val="宋体"/>
        <family val="0"/>
      </rPr>
      <t>人</t>
    </r>
  </si>
  <si>
    <r>
      <t>4</t>
    </r>
    <r>
      <rPr>
        <sz val="10"/>
        <color indexed="8"/>
        <rFont val="宋体"/>
        <family val="0"/>
      </rPr>
      <t>4所（每年）</t>
    </r>
  </si>
  <si>
    <r>
      <t>4</t>
    </r>
    <r>
      <rPr>
        <sz val="10"/>
        <color indexed="8"/>
        <rFont val="宋体"/>
        <family val="0"/>
      </rPr>
      <t>4所</t>
    </r>
  </si>
  <si>
    <t>安排部署工作，
提高工作实效</t>
  </si>
  <si>
    <t>2020--2022年</t>
  </si>
  <si>
    <t>≥180万元</t>
  </si>
  <si>
    <t>≥90万元</t>
  </si>
  <si>
    <t>服务对象满意度</t>
  </si>
  <si>
    <t xml:space="preserve"> 其中：上级补助</t>
  </si>
  <si>
    <t xml:space="preserve">     本级安排</t>
  </si>
  <si>
    <t xml:space="preserve">     其他资金</t>
  </si>
  <si>
    <t xml:space="preserve"> 目标1：加强影视发展，打造影视文艺精品
 目标2：</t>
  </si>
  <si>
    <t xml:space="preserve"> 目标1：电影《英雄使命》（暂定名）1200万：2019年9月完成创作，2019年10月开机拍摄，2020年1月拍摄完成，2020年2-5月后期制作，2020年6-7月影片送审，2020年8-9月影片公映。
 目标2：</t>
  </si>
  <si>
    <t>≤4300万元</t>
  </si>
  <si>
    <t>文化发展</t>
  </si>
  <si>
    <t>提升文化发展</t>
  </si>
  <si>
    <t>丰富群众精神文化生活</t>
  </si>
  <si>
    <r>
      <t xml:space="preserve">服务对象      </t>
    </r>
    <r>
      <rPr>
        <sz val="10"/>
        <rFont val="宋体"/>
        <family val="0"/>
      </rPr>
      <t xml:space="preserve">     </t>
    </r>
    <r>
      <rPr>
        <sz val="10"/>
        <rFont val="宋体"/>
        <family val="0"/>
      </rPr>
      <t xml:space="preserve"> 满意度1</t>
    </r>
  </si>
  <si>
    <t>服务对象     满意度1</t>
  </si>
  <si>
    <t>文博会经费</t>
  </si>
  <si>
    <t>督促各县（区、市）做好参展企业协调保障工作，多方收集有关展位设计、产品布展的意见，积极与省会务组沟通，确保参展企业和产品能在文博会获得更多的关注，得到有效的推广。组织全市优秀文化企业参加深圳文博会，探索线上与线下相结合的宣传推介方式，强化了遵义文化产业、文化企业、文创产品的宣传。</t>
  </si>
  <si>
    <t>1500本</t>
  </si>
  <si>
    <t>≤10.5万元</t>
  </si>
  <si>
    <t>≤16.5万元</t>
  </si>
  <si>
    <t>服务对象           满意度2</t>
  </si>
  <si>
    <t>文化发展及文艺创作</t>
  </si>
  <si>
    <t>其中：上级补助</t>
  </si>
  <si>
    <t>组织全市文化产业项目观摩会，充分展示我市文化产业改革发展成果，加大省“十三五”时期重点文化产业项目建设。组织开展文创大赛，打造遵义特色文创产品20件。组织开展遵义文艺作品高端平台展示奖励评选，奖励一批优秀文艺作品；支持创作一批文艺精品，鼓励广大文艺工作者投身文艺创作。 开展农村电影公益放映52872场。</t>
  </si>
  <si>
    <t xml:space="preserve"> 组织全市年文化产业项目观摩会，充分展示我市文化产业改革发展成果，全市21个重点文化产业项目纳入省“十三五”时期重点文化产业项目规划。组织开展文创大赛，打造遵义特色文创产品20件。组织开展遵义文艺作品高端平台展示奖励评选，奖励优秀文艺作品20件；支持创作文艺精品15件，鼓励广大文艺工作者投身文艺创作。 开展农村电影公益放映17624场。</t>
  </si>
  <si>
    <t xml:space="preserve">
组织全市文化产业项目观摩会，充分展示我市文化产业改革发展成果，加大省“十三五”时期重点文化产业项目建设。组织开展文创大赛，打造遵义特色文创产品20件。组织开展遵义文艺作品高端平台展示奖励评选，奖励一批优秀文艺作品；支持创作一批文艺精品，鼓励广大文艺工作者投身文艺创作。 </t>
  </si>
  <si>
    <t>2020-2022</t>
  </si>
  <si>
    <t>≤120万元</t>
  </si>
  <si>
    <t>美术作品展</t>
  </si>
  <si>
    <t>≤105万元</t>
  </si>
  <si>
    <t>≤75万元</t>
  </si>
  <si>
    <t>全市干部群众</t>
  </si>
  <si>
    <t>较高满意度</t>
  </si>
  <si>
    <t>新春音乐会（春节联欢晚会）</t>
  </si>
  <si>
    <t>顺利举办并受到广大群众喜爱</t>
  </si>
  <si>
    <t>举办场次</t>
  </si>
  <si>
    <t>质量2</t>
  </si>
  <si>
    <t>≤50万元</t>
  </si>
  <si>
    <t>观众满意度</t>
  </si>
  <si>
    <t>逐年提高</t>
  </si>
  <si>
    <t>推进国际传播能力建设，讲好中国故事、传播好中国声音，推动遵义文化走出去，持续与国际知名媒体开展合作；做好全面建成小康社会、建党100周年系列宣传报道；做好大扶贫、大数据、大生态三大行动宣传；做好对口帮扶宣传报道；依托省委关于加快建设茶产业强省的意见，做好茶产业及茶文化宣传；结合市委关于建设黔川渝结合部中心城市的决定，做好教育科创、医疗康养及红色文化、酒文化、辣椒产业等方面宣传；</t>
  </si>
  <si>
    <t>推进国际传播能力建设，讲好中国故事、传播好中国声音，推动遵义文化走出去，持续与国际知名媒体开展合作；做好全面建成小康社会系列宣传报道；做好大扶贫、大数据、大生态三大行动宣传；深入实施“遵品入沪”工程，做好对口帮扶宣传报道；依托省委关于加快建设茶产业强省的意见，做好茶产业及茶文化宣传；结合市委关于建设黔川渝结合部中心城市的决定，做好教育科创、医疗康养及红色文化、酒文化、辣椒产业等方面宣传；做好“千企引进”工程宣传报道</t>
  </si>
  <si>
    <t>≥3期</t>
  </si>
  <si>
    <t>2020年-2022年</t>
  </si>
  <si>
    <t>2020年度</t>
  </si>
  <si>
    <t>推进国际传播能力建设，讲好中国故事、传播好中国声音。借助央级高端媒体平台，提升遵义城市形象和城市品牌影响力。</t>
  </si>
  <si>
    <t>树牢“四个意识”，坚定“四个自信”，做到“两个维护”，把学习贯彻习近平新时代中国特色社会主义思想、党的十九大精神和习近平总书记在贵州省代表团重要讲话精神、习近平总书记对贵州、对遵义工作系列重要指示精神持续引向深入，切实用以武装头脑、指导实践、推动工作。</t>
  </si>
  <si>
    <t>紧紧围绕学习宣传贯彻习近平新时代中国特色社会主义思想这个首要政治任务，持续深入推动“不忘初心、牢记使命”主题教育，切实用以武装头脑、指导实践、推动工作。</t>
  </si>
  <si>
    <t>持续打造遵义广播电视台《黔北讲坛》节目</t>
  </si>
  <si>
    <t>6场</t>
  </si>
  <si>
    <t>2场</t>
  </si>
  <si>
    <t>发挥媒体理论宣传主阵地作用，持续打造遵义广播电视台《黔北讲坛》节目,组织全国社科理论大咖走进遵义讲座，进一步提升扩大节目传播力影响力。</t>
  </si>
  <si>
    <t>社科理论培训班</t>
  </si>
  <si>
    <r>
      <t>1</t>
    </r>
    <r>
      <rPr>
        <sz val="8"/>
        <rFont val="宋体"/>
        <family val="0"/>
      </rPr>
      <t>20</t>
    </r>
    <r>
      <rPr>
        <sz val="8"/>
        <rFont val="宋体"/>
        <family val="0"/>
      </rPr>
      <t>人以上</t>
    </r>
  </si>
  <si>
    <t>≧40人（次）</t>
  </si>
  <si>
    <t>对全市社科理论骨干开展培训，提升理论素养和业务水平，推进习近平新时代中国特色社会主义思想在遵义落地生根。</t>
  </si>
  <si>
    <t>“学习强国”学习平台app供稿量、用稿量、人均积分排名</t>
  </si>
  <si>
    <t>全省保持第一梯队</t>
  </si>
  <si>
    <r>
      <t>2020</t>
    </r>
    <r>
      <rPr>
        <sz val="8"/>
        <rFont val="宋体"/>
        <family val="0"/>
      </rPr>
      <t>-2022</t>
    </r>
  </si>
  <si>
    <t>黔北讲坛</t>
  </si>
  <si>
    <t>“学习强国”学习平台app</t>
  </si>
  <si>
    <t>持续推动习近平新时代中国特色社会主义思想“七进”工作水平。</t>
  </si>
  <si>
    <t>持续推动习近平新时代中国特色社会主义思想“七进”工作水平</t>
  </si>
  <si>
    <t>全市社科理论工作参与人员满意度</t>
  </si>
  <si>
    <t xml:space="preserve"> 目标1：扫黄打非办公室工作制度、阵地建设完备
 目标2：组织开展宣传教育活动
 目标3：扫黄打非基层站点建设标准化、规范化
 ……</t>
  </si>
  <si>
    <t xml:space="preserve"> 目标1开展一期业务工作培训班
 目标2：组织开展宣传教育活动
 目标3：推进5个以上基层站点的标准化示范点建设
 ……</t>
  </si>
  <si>
    <t>3次以上</t>
  </si>
  <si>
    <t>扫黄打非业务培训班</t>
  </si>
  <si>
    <t>市委、市政府满意</t>
  </si>
  <si>
    <t>干部群众满意</t>
  </si>
  <si>
    <t>贯彻落实习近平新时代中国特色社会主义思想和党中央决策部署，及时传达学习党中央和省委重要会议精神。
 ……</t>
  </si>
  <si>
    <t>1.协助市委办开展市委理论学习中心组学习，指导全市理论中心组学习，推动中央、省委重大思想、理论、方针、政策在全市落地落实。2.开展理论宣传、宣讲，指导成立各级宣讲团（组），对习近平新时代中国特色社会主义思想、党的十九大精神、习近平总书记对贵州重要指示精神进行宣讲，3.开展理论研究，利用“娄山越”理论创作平台，围绕遵义经济社会发展的现实热点和社会关切，撰写理论、评论文章；联系市委讲师团做好全市哲学社会科学的规划和管理工作和课题研究工作。</t>
  </si>
  <si>
    <t>≧6000(份)</t>
  </si>
  <si>
    <t>≧600（场）</t>
  </si>
  <si>
    <t>理论学学习与宣讲水平</t>
  </si>
  <si>
    <t>24万元</t>
  </si>
  <si>
    <t>21万元</t>
  </si>
  <si>
    <t>传递党和政府权威声音，推送贵州省（含遵义市）政治、经济、社会、民生等新闻报道。</t>
  </si>
  <si>
    <t>全年每日通过手机彩信第一时间传递党和政府权威声音，推送贵州省（含遵义市）政治、经济、社会、民生等新闻报道。</t>
  </si>
  <si>
    <t>≥1095期</t>
  </si>
  <si>
    <t>≥300期</t>
  </si>
  <si>
    <t>传播时间</t>
  </si>
  <si>
    <t>领导干部满意度</t>
  </si>
  <si>
    <t>1.提供《新华社专供遵义市信息服务》，提供《经济分析报告》、《网络舆情监测周报》、《网络舆情监测月报》、《网络舆情监测年报》、《全国重大舆情事件分析》、《遵义重大舆情分析》报告。
2.新华社网贵州频道发稿，新华社客户端发稿。</t>
  </si>
  <si>
    <t>≥396期</t>
  </si>
  <si>
    <t>≥150期</t>
  </si>
  <si>
    <t>≥156期</t>
  </si>
  <si>
    <t>≥36期</t>
  </si>
  <si>
    <t>≥15期</t>
  </si>
  <si>
    <t>≥1500篇</t>
  </si>
  <si>
    <t>≥1095篇</t>
  </si>
  <si>
    <t>≤295万元</t>
  </si>
  <si>
    <t>≤80万元</t>
  </si>
  <si>
    <t>增长%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</si>
</sst>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 numFmtId="181" formatCode="0.00_ "/>
    <numFmt numFmtId="182" formatCode="#,##0_ "/>
    <numFmt numFmtId="183" formatCode="0_);[Red]\(0\)"/>
    <numFmt numFmtId="184" formatCode="###,###"/>
    <numFmt numFmtId="185" formatCode="#,##0.00_ "/>
  </numFmts>
  <fonts count="100">
    <font>
      <sz val="10"/>
      <name val="Times New Roman"/>
      <family val="1"/>
    </font>
    <font>
      <sz val="11"/>
      <color indexed="8"/>
      <name val="宋体"/>
      <family val="0"/>
    </font>
    <font>
      <sz val="12"/>
      <color indexed="8"/>
      <name val="楷体"/>
      <family val="3"/>
    </font>
    <font>
      <sz val="11"/>
      <color indexed="8"/>
      <name val="黑体"/>
      <family val="3"/>
    </font>
    <font>
      <sz val="16"/>
      <color indexed="8"/>
      <name val="方正小标宋简体"/>
      <family val="4"/>
    </font>
    <font>
      <u val="single"/>
      <sz val="16"/>
      <color indexed="8"/>
      <name val="方正小标宋简体"/>
      <family val="4"/>
    </font>
    <font>
      <sz val="10"/>
      <name val="宋体"/>
      <family val="0"/>
    </font>
    <font>
      <sz val="9"/>
      <name val="宋体"/>
      <family val="0"/>
    </font>
    <font>
      <sz val="10"/>
      <color indexed="8"/>
      <name val="宋体"/>
      <family val="0"/>
    </font>
    <font>
      <b/>
      <sz val="10"/>
      <name val="宋体"/>
      <family val="0"/>
    </font>
    <font>
      <sz val="8"/>
      <name val="宋体"/>
      <family val="0"/>
    </font>
    <font>
      <sz val="6"/>
      <name val="宋体"/>
      <family val="0"/>
    </font>
    <font>
      <sz val="11"/>
      <name val="仿宋_GB2312"/>
      <family val="3"/>
    </font>
    <font>
      <b/>
      <sz val="10"/>
      <color indexed="8"/>
      <name val="宋体"/>
      <family val="0"/>
    </font>
    <font>
      <b/>
      <sz val="8"/>
      <color indexed="8"/>
      <name val="宋体"/>
      <family val="0"/>
    </font>
    <font>
      <sz val="6"/>
      <color indexed="8"/>
      <name val="宋体"/>
      <family val="0"/>
    </font>
    <font>
      <sz val="8"/>
      <color indexed="8"/>
      <name val="宋体"/>
      <family val="0"/>
    </font>
    <font>
      <sz val="8"/>
      <name val="楷体"/>
      <family val="3"/>
    </font>
    <font>
      <b/>
      <sz val="8"/>
      <name val="宋体"/>
      <family val="0"/>
    </font>
    <font>
      <sz val="11"/>
      <color indexed="8"/>
      <name val="仿宋_GB2312"/>
      <family val="3"/>
    </font>
    <font>
      <b/>
      <sz val="11"/>
      <color indexed="8"/>
      <name val="仿宋_GB2312"/>
      <family val="3"/>
    </font>
    <font>
      <sz val="8"/>
      <name val="SimSun"/>
      <family val="0"/>
    </font>
    <font>
      <sz val="8"/>
      <name val="仿宋_GB2312"/>
      <family val="3"/>
    </font>
    <font>
      <sz val="6"/>
      <name val="仿宋_GB2312"/>
      <family val="3"/>
    </font>
    <font>
      <b/>
      <sz val="6"/>
      <name val="仿宋_GB2312"/>
      <family val="3"/>
    </font>
    <font>
      <sz val="6"/>
      <name val="SimSun"/>
      <family val="0"/>
    </font>
    <font>
      <b/>
      <sz val="6"/>
      <name val="宋体"/>
      <family val="0"/>
    </font>
    <font>
      <b/>
      <sz val="6"/>
      <color indexed="8"/>
      <name val="宋体"/>
      <family val="0"/>
    </font>
    <font>
      <sz val="6"/>
      <name val="Times New Roman"/>
      <family val="1"/>
    </font>
    <font>
      <sz val="6"/>
      <name val="楷体"/>
      <family val="3"/>
    </font>
    <font>
      <sz val="6"/>
      <color indexed="8"/>
      <name val="仿宋_GB2312"/>
      <family val="3"/>
    </font>
    <font>
      <sz val="12"/>
      <name val="宋体"/>
      <family val="0"/>
    </font>
    <font>
      <sz val="10"/>
      <name val="Arial"/>
      <family val="2"/>
    </font>
    <font>
      <sz val="12"/>
      <name val="楷体"/>
      <family val="3"/>
    </font>
    <font>
      <sz val="16"/>
      <name val="方正小标宋简体"/>
      <family val="4"/>
    </font>
    <font>
      <sz val="11"/>
      <name val="黑体"/>
      <family val="3"/>
    </font>
    <font>
      <sz val="11"/>
      <name val="宋体"/>
      <family val="0"/>
    </font>
    <font>
      <sz val="14"/>
      <name val="方正小标宋简体"/>
      <family val="4"/>
    </font>
    <font>
      <b/>
      <sz val="16"/>
      <name val="华文中宋"/>
      <family val="0"/>
    </font>
    <font>
      <b/>
      <sz val="10"/>
      <name val="Times New Roman"/>
      <family val="1"/>
    </font>
    <font>
      <sz val="12"/>
      <name val="仿宋_GB2312"/>
      <family val="3"/>
    </font>
    <font>
      <sz val="12"/>
      <name val="黑体"/>
      <family val="3"/>
    </font>
    <font>
      <b/>
      <sz val="12"/>
      <name val="宋体"/>
      <family val="0"/>
    </font>
    <font>
      <b/>
      <sz val="12"/>
      <name val="仿宋_GB2312"/>
      <family val="3"/>
    </font>
    <font>
      <sz val="12"/>
      <name val="Times New Roman"/>
      <family val="1"/>
    </font>
    <font>
      <sz val="10"/>
      <name val="黑体"/>
      <family val="3"/>
    </font>
    <font>
      <b/>
      <sz val="10"/>
      <name val="Arial"/>
      <family val="2"/>
    </font>
    <font>
      <sz val="12"/>
      <name val="Arial"/>
      <family val="2"/>
    </font>
    <font>
      <sz val="12"/>
      <color indexed="8"/>
      <name val="Times New Roman"/>
      <family val="1"/>
    </font>
    <font>
      <sz val="15"/>
      <name val="仿宋_GB2312"/>
      <family val="3"/>
    </font>
    <font>
      <sz val="10"/>
      <name val="仿宋_GB2312"/>
      <family val="3"/>
    </font>
    <font>
      <sz val="9"/>
      <name val="仿宋_GB2312"/>
      <family val="3"/>
    </font>
    <font>
      <b/>
      <sz val="14"/>
      <name val="宋体"/>
      <family val="0"/>
    </font>
    <font>
      <sz val="14"/>
      <color indexed="8"/>
      <name val="方正小标宋简体"/>
      <family val="4"/>
    </font>
    <font>
      <b/>
      <sz val="9"/>
      <color indexed="8"/>
      <name val="宋体"/>
      <family val="0"/>
    </font>
    <font>
      <sz val="12"/>
      <color indexed="8"/>
      <name val="黑体"/>
      <family val="3"/>
    </font>
    <font>
      <b/>
      <sz val="12"/>
      <color indexed="8"/>
      <name val="仿宋_GB2312"/>
      <family val="3"/>
    </font>
    <font>
      <sz val="12"/>
      <color indexed="8"/>
      <name val="仿宋_GB2312"/>
      <family val="3"/>
    </font>
    <font>
      <sz val="9"/>
      <color indexed="8"/>
      <name val="宋体"/>
      <family val="0"/>
    </font>
    <font>
      <sz val="9"/>
      <color indexed="8"/>
      <name val="仿宋_GB2312"/>
      <family val="3"/>
    </font>
    <font>
      <b/>
      <sz val="11"/>
      <name val="仿宋_GB2312"/>
      <family val="3"/>
    </font>
    <font>
      <b/>
      <sz val="12"/>
      <color indexed="8"/>
      <name val="Times New Roman"/>
      <family val="1"/>
    </font>
    <font>
      <b/>
      <sz val="12"/>
      <name val="Times New Roman"/>
      <family val="1"/>
    </font>
    <font>
      <sz val="16"/>
      <name val="宋体"/>
      <family val="0"/>
    </font>
    <font>
      <sz val="11"/>
      <name val="Times New Roman"/>
      <family val="1"/>
    </font>
    <font>
      <sz val="16"/>
      <name val="Times New Roman"/>
      <family val="1"/>
    </font>
    <font>
      <sz val="11"/>
      <name val="Arial"/>
      <family val="2"/>
    </font>
    <font>
      <b/>
      <sz val="11"/>
      <name val="Times New Roman"/>
      <family val="1"/>
    </font>
    <font>
      <b/>
      <sz val="11"/>
      <name val="Arial"/>
      <family val="2"/>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0"/>
      <color indexed="12"/>
      <name val="Times New Roman"/>
      <family val="1"/>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0"/>
      <color indexed="36"/>
      <name val="Times New Roman"/>
      <family val="1"/>
    </font>
    <font>
      <sz val="11"/>
      <color indexed="53"/>
      <name val="宋体"/>
      <family val="0"/>
    </font>
    <font>
      <b/>
      <sz val="11"/>
      <color indexed="53"/>
      <name val="宋体"/>
      <family val="0"/>
    </font>
    <font>
      <b/>
      <sz val="11"/>
      <color indexed="9"/>
      <name val="宋体"/>
      <family val="0"/>
    </font>
    <font>
      <b/>
      <sz val="11"/>
      <color indexed="8"/>
      <name val="宋体"/>
      <family val="0"/>
    </font>
    <font>
      <sz val="8"/>
      <color indexed="8"/>
      <name val="Arial"/>
      <family val="2"/>
    </font>
    <font>
      <sz val="6"/>
      <color indexed="8"/>
      <name val="Arial"/>
      <family val="2"/>
    </font>
    <font>
      <sz val="12"/>
      <color indexed="8"/>
      <name val="宋体"/>
      <family val="0"/>
    </font>
    <font>
      <sz val="11"/>
      <color theme="1"/>
      <name val="Calibri"/>
      <family val="0"/>
    </font>
    <font>
      <sz val="10"/>
      <color rgb="FF000000"/>
      <name val="宋体"/>
      <family val="0"/>
    </font>
    <font>
      <sz val="9"/>
      <color theme="1"/>
      <name val="Calibri"/>
      <family val="0"/>
    </font>
    <font>
      <sz val="12"/>
      <color theme="1"/>
      <name val="Calibri"/>
      <family val="0"/>
    </font>
    <font>
      <sz val="10"/>
      <color theme="1"/>
      <name val="Calibri"/>
      <family val="0"/>
    </font>
    <font>
      <sz val="8"/>
      <color rgb="FF000000"/>
      <name val="Arial"/>
      <family val="2"/>
    </font>
    <font>
      <sz val="8"/>
      <color rgb="FF000000"/>
      <name val="宋体"/>
      <family val="0"/>
    </font>
    <font>
      <sz val="6"/>
      <color rgb="FF000000"/>
      <name val="宋体"/>
      <family val="0"/>
    </font>
    <font>
      <sz val="6"/>
      <color theme="1"/>
      <name val="Calibri"/>
      <family val="0"/>
    </font>
    <font>
      <sz val="6"/>
      <color rgb="FF000000"/>
      <name val="Arial"/>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6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right style="thin"/>
      <top/>
      <bottom/>
    </border>
    <border>
      <left style="thin"/>
      <right/>
      <top style="thin"/>
      <bottom style="thin"/>
    </border>
    <border>
      <left style="thin"/>
      <right/>
      <top/>
      <bottom style="thin"/>
    </border>
    <border>
      <left style="thin"/>
      <right/>
      <top style="thin"/>
      <bottom/>
    </border>
    <border>
      <left/>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color indexed="8"/>
      </right>
      <top/>
      <bottom style="thin">
        <color indexed="8"/>
      </bottom>
    </border>
    <border>
      <left style="thin">
        <color indexed="8"/>
      </left>
      <right style="medium"/>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color indexed="63"/>
      </left>
      <right>
        <color indexed="63"/>
      </right>
      <top>
        <color indexed="63"/>
      </top>
      <bottom style="medium"/>
    </border>
    <border>
      <left style="medium"/>
      <right>
        <color indexed="8"/>
      </right>
      <top style="medium"/>
      <bottom style="thin">
        <color indexed="8"/>
      </bottom>
    </border>
    <border>
      <left>
        <color indexed="8"/>
      </left>
      <right style="thin">
        <color indexed="8"/>
      </right>
      <top style="medium"/>
      <bottom style="thin">
        <color indexed="8"/>
      </bottom>
    </border>
    <border>
      <left style="thin">
        <color indexed="8"/>
      </left>
      <right>
        <color indexed="8"/>
      </right>
      <top style="medium"/>
      <bottom style="thin">
        <color indexed="8"/>
      </bottom>
    </border>
    <border>
      <left style="thin">
        <color indexed="8"/>
      </left>
      <right style="medium"/>
      <top style="medium"/>
      <bottom>
        <color indexed="8"/>
      </bottom>
    </border>
    <border>
      <left style="thin">
        <color indexed="8"/>
      </left>
      <right style="medium"/>
      <top>
        <color indexed="8"/>
      </top>
      <bottom style="medium"/>
    </border>
    <border>
      <left style="medium"/>
      <right/>
      <top style="thin"/>
      <bottom style="thin"/>
    </border>
    <border>
      <left style="medium"/>
      <right/>
      <top style="thin"/>
      <bottom/>
    </border>
    <border>
      <left/>
      <right style="thin"/>
      <top style="thin"/>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bottom style="medium"/>
    </border>
    <border>
      <left style="thin"/>
      <right style="medium"/>
      <top style="medium"/>
      <bottom style="thin"/>
    </border>
    <border>
      <left/>
      <right/>
      <top style="thin"/>
      <bottom/>
    </border>
    <border>
      <left style="thin"/>
      <right/>
      <top/>
      <bottom/>
    </border>
  </borders>
  <cellStyleXfs count="73">
    <xf numFmtId="0" fontId="0" fillId="0" borderId="0">
      <alignment vertical="center"/>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9" fillId="10"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7" borderId="0" applyNumberFormat="0" applyBorder="0" applyAlignment="0" applyProtection="0"/>
    <xf numFmtId="0" fontId="79" fillId="11" borderId="0" applyNumberFormat="0" applyBorder="0" applyAlignment="0" applyProtection="0"/>
    <xf numFmtId="0" fontId="79" fillId="8"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2" fillId="0" borderId="1" applyNumberFormat="0" applyFill="0" applyAlignment="0" applyProtection="0"/>
    <xf numFmtId="0" fontId="69" fillId="0" borderId="1" applyNumberFormat="0" applyFill="0" applyAlignment="0" applyProtection="0"/>
    <xf numFmtId="0" fontId="73" fillId="0" borderId="2" applyNumberFormat="0" applyFill="0" applyAlignment="0" applyProtection="0"/>
    <xf numFmtId="0" fontId="73" fillId="0" borderId="0" applyNumberFormat="0" applyFill="0" applyBorder="0" applyAlignment="0" applyProtection="0"/>
    <xf numFmtId="0" fontId="77" fillId="12" borderId="0" applyNumberFormat="0" applyBorder="0" applyAlignment="0" applyProtection="0"/>
    <xf numFmtId="0" fontId="1" fillId="0" borderId="0">
      <alignment vertical="center"/>
      <protection/>
    </xf>
    <xf numFmtId="0" fontId="1" fillId="0" borderId="0">
      <alignment vertical="center"/>
      <protection/>
    </xf>
    <xf numFmtId="0" fontId="3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31" fillId="0" borderId="0">
      <alignment vertical="center"/>
      <protection/>
    </xf>
    <xf numFmtId="0" fontId="32" fillId="0" borderId="0">
      <alignment/>
      <protection/>
    </xf>
    <xf numFmtId="0" fontId="31" fillId="0" borderId="0">
      <alignment vertical="center"/>
      <protection/>
    </xf>
    <xf numFmtId="0" fontId="31" fillId="0" borderId="0">
      <alignment/>
      <protection/>
    </xf>
    <xf numFmtId="0" fontId="75" fillId="0" borderId="0" applyNumberFormat="0" applyFill="0" applyBorder="0" applyAlignment="0" applyProtection="0"/>
    <xf numFmtId="0" fontId="78" fillId="6" borderId="0" applyNumberFormat="0" applyBorder="0" applyAlignment="0" applyProtection="0"/>
    <xf numFmtId="0" fontId="8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84" fillId="4" borderId="4" applyNumberFormat="0" applyAlignment="0" applyProtection="0"/>
    <xf numFmtId="0" fontId="85" fillId="13" borderId="5" applyNumberFormat="0" applyAlignment="0" applyProtection="0"/>
    <xf numFmtId="0" fontId="81" fillId="0" borderId="0" applyNumberFormat="0" applyFill="0" applyBorder="0" applyAlignment="0" applyProtection="0"/>
    <xf numFmtId="0" fontId="70" fillId="0" borderId="0" applyNumberFormat="0" applyFill="0" applyBorder="0" applyAlignment="0" applyProtection="0"/>
    <xf numFmtId="0" fontId="8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3"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80" fillId="9" borderId="0" applyNumberFormat="0" applyBorder="0" applyAlignment="0" applyProtection="0"/>
    <xf numFmtId="0" fontId="71" fillId="4" borderId="7" applyNumberFormat="0" applyAlignment="0" applyProtection="0"/>
    <xf numFmtId="0" fontId="76" fillId="7" borderId="4" applyNumberFormat="0" applyAlignment="0" applyProtection="0"/>
    <xf numFmtId="0" fontId="82" fillId="0" borderId="0" applyNumberFormat="0" applyFill="0" applyBorder="0" applyAlignment="0" applyProtection="0"/>
    <xf numFmtId="0" fontId="1" fillId="3" borderId="8" applyNumberFormat="0" applyFont="0" applyAlignment="0" applyProtection="0"/>
  </cellStyleXfs>
  <cellXfs count="598">
    <xf numFmtId="0" fontId="0" fillId="0" borderId="0" xfId="0" applyAlignment="1">
      <alignment vertical="center"/>
    </xf>
    <xf numFmtId="0" fontId="1"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6" fillId="4" borderId="9" xfId="43" applyFont="1" applyFill="1" applyBorder="1" applyAlignment="1" applyProtection="1">
      <alignment horizontal="left" vertical="center" wrapText="1"/>
      <protection locked="0"/>
    </xf>
    <xf numFmtId="0" fontId="6" fillId="4" borderId="9" xfId="43" applyFont="1" applyFill="1" applyBorder="1" applyAlignment="1" applyProtection="1">
      <alignment horizontal="center" vertical="center" wrapText="1"/>
      <protection locked="0"/>
    </xf>
    <xf numFmtId="0" fontId="6" fillId="4" borderId="9" xfId="45" applyFont="1" applyFill="1" applyBorder="1" applyAlignment="1" applyProtection="1">
      <alignment horizontal="center" vertical="center"/>
      <protection locked="0"/>
    </xf>
    <xf numFmtId="0" fontId="6" fillId="4" borderId="10" xfId="45" applyFont="1" applyFill="1" applyBorder="1" applyAlignment="1" applyProtection="1">
      <alignment horizontal="center" vertical="center" wrapText="1"/>
      <protection locked="0"/>
    </xf>
    <xf numFmtId="0" fontId="6" fillId="4" borderId="9" xfId="45" applyFont="1" applyFill="1" applyBorder="1" applyAlignment="1" applyProtection="1">
      <alignment horizontal="center" vertical="center" wrapText="1"/>
      <protection locked="0"/>
    </xf>
    <xf numFmtId="0" fontId="6" fillId="4" borderId="11" xfId="43" applyFont="1" applyFill="1" applyBorder="1" applyAlignment="1" applyProtection="1">
      <alignment horizontal="center" vertical="center" wrapText="1"/>
      <protection locked="0"/>
    </xf>
    <xf numFmtId="0" fontId="6" fillId="0" borderId="9" xfId="43" applyFont="1" applyFill="1" applyBorder="1" applyAlignment="1" applyProtection="1">
      <alignment horizontal="left" vertical="center" wrapTex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vertical="center" wrapText="1"/>
      <protection locked="0"/>
    </xf>
    <xf numFmtId="0" fontId="6" fillId="4" borderId="10" xfId="43" applyFont="1" applyFill="1" applyBorder="1" applyAlignment="1" applyProtection="1">
      <alignment horizontal="center" vertical="center" wrapText="1"/>
      <protection locked="0"/>
    </xf>
    <xf numFmtId="9" fontId="6" fillId="4" borderId="9" xfId="43" applyNumberFormat="1" applyFont="1" applyFill="1" applyBorder="1" applyAlignment="1" applyProtection="1">
      <alignment horizontal="left" vertical="center" wrapText="1"/>
      <protection locked="0"/>
    </xf>
    <xf numFmtId="0" fontId="6" fillId="4" borderId="9" xfId="45" applyFont="1" applyFill="1" applyBorder="1" applyAlignment="1" applyProtection="1">
      <alignment vertical="center"/>
      <protection locked="0"/>
    </xf>
    <xf numFmtId="0" fontId="9" fillId="4" borderId="9" xfId="45" applyFont="1" applyFill="1" applyBorder="1" applyAlignment="1" applyProtection="1">
      <alignment vertical="center" wrapText="1"/>
      <protection locked="0"/>
    </xf>
    <xf numFmtId="0" fontId="6" fillId="4" borderId="9" xfId="45" applyFont="1" applyFill="1" applyBorder="1" applyAlignment="1" applyProtection="1">
      <alignment horizontal="left" vertical="center" wrapText="1"/>
      <protection locked="0"/>
    </xf>
    <xf numFmtId="0" fontId="6" fillId="4" borderId="10" xfId="43" applyFont="1" applyFill="1" applyBorder="1" applyAlignment="1" applyProtection="1">
      <alignment vertical="center" wrapText="1"/>
      <protection locked="0"/>
    </xf>
    <xf numFmtId="0" fontId="6" fillId="4" borderId="11" xfId="43"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91" fillId="0" borderId="9" xfId="43" applyFont="1" applyFill="1" applyBorder="1" applyAlignment="1" applyProtection="1">
      <alignment horizontal="center" vertical="center" wrapText="1"/>
      <protection locked="0"/>
    </xf>
    <xf numFmtId="0" fontId="6" fillId="4" borderId="9" xfId="45" applyFont="1" applyFill="1" applyBorder="1" applyAlignment="1" applyProtection="1">
      <alignment vertical="center" wrapText="1"/>
      <protection locked="0"/>
    </xf>
    <xf numFmtId="0" fontId="10" fillId="4" borderId="9" xfId="43" applyFont="1" applyFill="1" applyBorder="1" applyAlignment="1" applyProtection="1">
      <alignment horizontal="left" vertical="center" wrapText="1"/>
      <protection locked="0"/>
    </xf>
    <xf numFmtId="9" fontId="10" fillId="4" borderId="9" xfId="43" applyNumberFormat="1" applyFont="1" applyFill="1" applyBorder="1" applyAlignment="1" applyProtection="1">
      <alignment horizontal="left" vertical="center" wrapText="1"/>
      <protection locked="0"/>
    </xf>
    <xf numFmtId="0" fontId="10" fillId="0" borderId="9" xfId="0" applyFont="1" applyBorder="1" applyAlignment="1">
      <alignment/>
    </xf>
    <xf numFmtId="0" fontId="10" fillId="0" borderId="0" xfId="0" applyFont="1" applyAlignment="1">
      <alignment/>
    </xf>
    <xf numFmtId="0" fontId="10" fillId="4" borderId="9" xfId="43" applyFont="1" applyFill="1" applyBorder="1" applyAlignment="1" applyProtection="1">
      <alignment horizontal="center" vertical="center" wrapText="1"/>
      <protection locked="0"/>
    </xf>
    <xf numFmtId="0" fontId="6" fillId="4" borderId="12" xfId="43" applyFont="1" applyFill="1" applyBorder="1" applyAlignment="1" applyProtection="1">
      <alignment horizontal="left" vertical="center" wrapText="1"/>
      <protection locked="0"/>
    </xf>
    <xf numFmtId="0" fontId="11" fillId="4" borderId="9" xfId="45" applyFont="1" applyFill="1" applyBorder="1" applyAlignment="1" applyProtection="1">
      <alignment vertical="center" wrapText="1"/>
      <protection locked="0"/>
    </xf>
    <xf numFmtId="0" fontId="6" fillId="4" borderId="12" xfId="45" applyFont="1" applyFill="1" applyBorder="1" applyAlignment="1" applyProtection="1">
      <alignment horizontal="left" vertical="center" wrapText="1"/>
      <protection locked="0"/>
    </xf>
    <xf numFmtId="0" fontId="6" fillId="4" borderId="12" xfId="43" applyFont="1" applyFill="1" applyBorder="1" applyAlignment="1" applyProtection="1">
      <alignment vertical="center" wrapText="1"/>
      <protection locked="0"/>
    </xf>
    <xf numFmtId="0" fontId="6" fillId="4" borderId="9" xfId="43" applyFont="1" applyFill="1" applyBorder="1" applyAlignment="1" applyProtection="1">
      <alignment vertical="center" wrapText="1"/>
      <protection locked="0"/>
    </xf>
    <xf numFmtId="0" fontId="12" fillId="4" borderId="9" xfId="0" applyFont="1" applyFill="1" applyBorder="1" applyAlignment="1" applyProtection="1">
      <alignment horizontal="center" vertical="center" wrapText="1"/>
      <protection locked="0"/>
    </xf>
    <xf numFmtId="0" fontId="0" fillId="0" borderId="0" xfId="0" applyAlignment="1">
      <alignment/>
    </xf>
    <xf numFmtId="0" fontId="0" fillId="0" borderId="9" xfId="0" applyBorder="1" applyAlignment="1">
      <alignment/>
    </xf>
    <xf numFmtId="9" fontId="6" fillId="4" borderId="9" xfId="45" applyNumberFormat="1" applyFont="1" applyFill="1" applyBorder="1" applyAlignment="1" applyProtection="1">
      <alignment horizontal="center" vertical="center" wrapText="1"/>
      <protection locked="0"/>
    </xf>
    <xf numFmtId="0" fontId="9" fillId="4" borderId="12" xfId="45" applyFont="1" applyFill="1" applyBorder="1" applyAlignment="1" applyProtection="1">
      <alignment vertical="center" wrapText="1"/>
      <protection locked="0"/>
    </xf>
    <xf numFmtId="0" fontId="11" fillId="4" borderId="9" xfId="45"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7" fillId="4" borderId="9" xfId="43" applyFont="1" applyFill="1" applyBorder="1" applyAlignment="1" applyProtection="1">
      <alignment horizontal="left" vertical="center" wrapText="1"/>
      <protection locked="0"/>
    </xf>
    <xf numFmtId="0" fontId="12" fillId="4" borderId="13" xfId="0" applyFont="1" applyFill="1" applyBorder="1" applyAlignment="1" applyProtection="1">
      <alignment horizontal="center" vertical="center" wrapText="1"/>
      <protection locked="0"/>
    </xf>
    <xf numFmtId="57" fontId="92" fillId="19" borderId="9" xfId="45" applyNumberFormat="1" applyFont="1" applyFill="1" applyBorder="1" applyAlignment="1">
      <alignment horizontal="left" vertical="center"/>
      <protection/>
    </xf>
    <xf numFmtId="0" fontId="7" fillId="4" borderId="9" xfId="45" applyFont="1" applyFill="1" applyBorder="1" applyAlignment="1" applyProtection="1">
      <alignment horizontal="left" vertical="center" wrapText="1"/>
      <protection locked="0"/>
    </xf>
    <xf numFmtId="9" fontId="7" fillId="4" borderId="9" xfId="43" applyNumberFormat="1" applyFont="1" applyFill="1" applyBorder="1" applyAlignment="1" applyProtection="1">
      <alignment horizontal="left" vertical="center" wrapText="1"/>
      <protection locked="0"/>
    </xf>
    <xf numFmtId="57" fontId="7" fillId="4" borderId="9" xfId="45" applyNumberFormat="1" applyFont="1" applyFill="1" applyBorder="1" applyAlignment="1" applyProtection="1">
      <alignment horizontal="left" vertical="center" wrapText="1"/>
      <protection locked="0"/>
    </xf>
    <xf numFmtId="0" fontId="7" fillId="4" borderId="9" xfId="45" applyFont="1" applyFill="1" applyBorder="1" applyAlignment="1" applyProtection="1">
      <alignment horizontal="center" vertical="center" wrapText="1"/>
      <protection locked="0"/>
    </xf>
    <xf numFmtId="0" fontId="7" fillId="4" borderId="9" xfId="43" applyFont="1" applyFill="1" applyBorder="1" applyAlignment="1" applyProtection="1">
      <alignment horizontal="center" vertical="center" wrapText="1"/>
      <protection locked="0"/>
    </xf>
    <xf numFmtId="9" fontId="7" fillId="4" borderId="9" xfId="45" applyNumberFormat="1" applyFont="1" applyFill="1" applyBorder="1" applyAlignment="1" applyProtection="1">
      <alignment horizontal="center" vertical="center" wrapText="1"/>
      <protection locked="0"/>
    </xf>
    <xf numFmtId="0" fontId="7" fillId="4" borderId="9" xfId="45" applyFont="1" applyFill="1" applyBorder="1" applyAlignment="1" applyProtection="1">
      <alignment vertical="center"/>
      <protection locked="0"/>
    </xf>
    <xf numFmtId="57" fontId="93" fillId="19" borderId="9" xfId="45" applyNumberFormat="1" applyFont="1" applyFill="1" applyBorder="1" applyAlignment="1">
      <alignment horizontal="left" vertical="center"/>
      <protection/>
    </xf>
    <xf numFmtId="0" fontId="94" fillId="19" borderId="9" xfId="45" applyFont="1" applyFill="1" applyBorder="1" applyAlignment="1">
      <alignment horizontal="left" vertical="center"/>
      <protection/>
    </xf>
    <xf numFmtId="0" fontId="6" fillId="0" borderId="9" xfId="43"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3" fillId="0" borderId="9" xfId="0" applyFont="1" applyFill="1" applyBorder="1" applyAlignment="1" applyProtection="1">
      <alignment vertical="center" wrapText="1"/>
      <protection locked="0"/>
    </xf>
    <xf numFmtId="0" fontId="1" fillId="0" borderId="9" xfId="0" applyFont="1" applyFill="1" applyBorder="1" applyAlignment="1" applyProtection="1">
      <alignment vertical="center"/>
      <protection locked="0"/>
    </xf>
    <xf numFmtId="0" fontId="10" fillId="0" borderId="9" xfId="43"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protection locked="0"/>
    </xf>
    <xf numFmtId="0" fontId="11" fillId="0" borderId="9" xfId="43" applyFont="1" applyFill="1" applyBorder="1" applyAlignment="1" applyProtection="1">
      <alignment horizontal="left" vertical="center" wrapText="1"/>
      <protection locked="0"/>
    </xf>
    <xf numFmtId="0" fontId="11" fillId="4" borderId="9" xfId="43"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center" vertical="center" wrapText="1"/>
      <protection locked="0"/>
    </xf>
    <xf numFmtId="0" fontId="10" fillId="19" borderId="9" xfId="42" applyFont="1" applyFill="1" applyBorder="1" applyAlignment="1">
      <alignment horizontal="center" vertical="center" wrapText="1"/>
      <protection/>
    </xf>
    <xf numFmtId="0" fontId="95" fillId="0" borderId="9" xfId="0" applyFont="1" applyFill="1" applyBorder="1" applyAlignment="1" applyProtection="1">
      <alignment horizontal="center" vertical="center" wrapText="1"/>
      <protection locked="0"/>
    </xf>
    <xf numFmtId="0" fontId="16" fillId="0" borderId="9" xfId="0" applyFont="1" applyFill="1" applyBorder="1" applyAlignment="1" applyProtection="1">
      <alignment vertical="center" wrapText="1"/>
      <protection locked="0"/>
    </xf>
    <xf numFmtId="0" fontId="16" fillId="0" borderId="9" xfId="0" applyFont="1" applyFill="1" applyBorder="1" applyAlignment="1" applyProtection="1">
      <alignment horizontal="center" vertical="center"/>
      <protection locked="0"/>
    </xf>
    <xf numFmtId="0" fontId="10" fillId="0" borderId="9" xfId="43"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0" fontId="96" fillId="0" borderId="9" xfId="0" applyFont="1" applyFill="1" applyBorder="1" applyAlignment="1" applyProtection="1">
      <alignment horizontal="center" vertical="center" wrapText="1"/>
      <protection locked="0"/>
    </xf>
    <xf numFmtId="0" fontId="18" fillId="4" borderId="9" xfId="45" applyFont="1" applyFill="1" applyBorder="1" applyAlignment="1" applyProtection="1">
      <alignment vertical="center" wrapText="1"/>
      <protection locked="0"/>
    </xf>
    <xf numFmtId="0" fontId="10" fillId="4" borderId="9" xfId="45" applyFont="1" applyFill="1" applyBorder="1" applyAlignment="1" applyProtection="1">
      <alignment horizontal="left" vertical="center" wrapText="1"/>
      <protection locked="0"/>
    </xf>
    <xf numFmtId="0" fontId="19" fillId="0" borderId="0" xfId="43" applyFont="1" applyFill="1" applyAlignment="1" applyProtection="1">
      <alignment vertical="center" wrapText="1"/>
      <protection locked="0"/>
    </xf>
    <xf numFmtId="0" fontId="19" fillId="0" borderId="0" xfId="43" applyFont="1" applyFill="1" applyAlignment="1" applyProtection="1">
      <alignment horizontal="center" vertical="center" wrapText="1"/>
      <protection locked="0"/>
    </xf>
    <xf numFmtId="0" fontId="20" fillId="0" borderId="0" xfId="0" applyFont="1" applyFill="1" applyAlignment="1" applyProtection="1">
      <alignment vertical="center"/>
      <protection locked="0"/>
    </xf>
    <xf numFmtId="0" fontId="20"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12" fillId="0" borderId="0" xfId="0" applyFont="1" applyAlignment="1">
      <alignment vertical="center"/>
    </xf>
    <xf numFmtId="0" fontId="19" fillId="0" borderId="0" xfId="0" applyFont="1" applyFill="1" applyAlignment="1" applyProtection="1">
      <alignment vertical="center"/>
      <protection locked="0"/>
    </xf>
    <xf numFmtId="0" fontId="16" fillId="0" borderId="9"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57" fontId="10" fillId="4" borderId="9" xfId="45" applyNumberFormat="1" applyFont="1" applyFill="1" applyBorder="1" applyAlignment="1" applyProtection="1">
      <alignment horizontal="left" vertical="center" wrapText="1"/>
      <protection locked="0"/>
    </xf>
    <xf numFmtId="0" fontId="10" fillId="4" borderId="9" xfId="45"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9" fillId="0" borderId="0" xfId="40" applyFont="1" applyFill="1" applyAlignment="1" applyProtection="1">
      <alignment vertical="center" wrapText="1"/>
      <protection locked="0"/>
    </xf>
    <xf numFmtId="0" fontId="19" fillId="0" borderId="0" xfId="40" applyFont="1" applyFill="1" applyAlignment="1" applyProtection="1">
      <alignment horizontal="center" vertical="center" wrapText="1"/>
      <protection locked="0"/>
    </xf>
    <xf numFmtId="0" fontId="21" fillId="4" borderId="9" xfId="45" applyFont="1" applyFill="1" applyBorder="1" applyAlignment="1" applyProtection="1">
      <alignment horizontal="center" vertical="center" wrapText="1"/>
      <protection locked="0"/>
    </xf>
    <xf numFmtId="9" fontId="10" fillId="4" borderId="9" xfId="43" applyNumberFormat="1" applyFont="1" applyFill="1" applyBorder="1" applyAlignment="1" applyProtection="1">
      <alignment horizontal="center" vertical="center" wrapText="1"/>
      <protection locked="0"/>
    </xf>
    <xf numFmtId="0" fontId="19"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pplyProtection="1">
      <alignment vertical="top"/>
      <protection locked="0"/>
    </xf>
    <xf numFmtId="0" fontId="12" fillId="4" borderId="9" xfId="40" applyFont="1" applyFill="1" applyBorder="1" applyAlignment="1" applyProtection="1">
      <alignment horizontal="center" vertical="center" wrapText="1"/>
      <protection locked="0"/>
    </xf>
    <xf numFmtId="0" fontId="11" fillId="4" borderId="9" xfId="40" applyFont="1" applyFill="1" applyBorder="1" applyAlignment="1" applyProtection="1">
      <alignment horizontal="center" vertical="center" wrapText="1"/>
      <protection locked="0"/>
    </xf>
    <xf numFmtId="0" fontId="23" fillId="4" borderId="9" xfId="0" applyFont="1" applyFill="1" applyBorder="1" applyAlignment="1" applyProtection="1">
      <alignment horizontal="center" vertical="center" wrapText="1"/>
      <protection locked="0"/>
    </xf>
    <xf numFmtId="0" fontId="24" fillId="4" borderId="9" xfId="0" applyFont="1" applyFill="1" applyBorder="1" applyAlignment="1" applyProtection="1">
      <alignment horizontal="center" vertical="center" wrapText="1"/>
      <protection locked="0"/>
    </xf>
    <xf numFmtId="0" fontId="11" fillId="0" borderId="9" xfId="4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97" fillId="0" borderId="9" xfId="0" applyFont="1" applyFill="1" applyBorder="1" applyAlignment="1" applyProtection="1">
      <alignment horizontal="center" vertical="center" wrapText="1"/>
      <protection locked="0"/>
    </xf>
    <xf numFmtId="0" fontId="26" fillId="4" borderId="9" xfId="45"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11" fillId="19" borderId="9" xfId="42" applyFont="1" applyFill="1" applyBorder="1" applyAlignment="1">
      <alignment horizontal="center" vertical="center" wrapText="1"/>
      <protection/>
    </xf>
    <xf numFmtId="0" fontId="11" fillId="0" borderId="9" xfId="43" applyFont="1" applyFill="1" applyBorder="1" applyAlignment="1" applyProtection="1">
      <alignment horizontal="center" vertical="center" wrapText="1"/>
      <protection locked="0"/>
    </xf>
    <xf numFmtId="57" fontId="98" fillId="19" borderId="9" xfId="45" applyNumberFormat="1" applyFont="1" applyFill="1" applyBorder="1" applyAlignment="1">
      <alignment horizontal="center" vertical="center"/>
      <protection/>
    </xf>
    <xf numFmtId="0" fontId="11" fillId="4" borderId="9" xfId="43" applyFont="1" applyFill="1" applyBorder="1" applyAlignment="1" applyProtection="1">
      <alignment horizontal="center" vertical="center" wrapText="1"/>
      <protection locked="0"/>
    </xf>
    <xf numFmtId="0" fontId="98" fillId="19" borderId="9" xfId="45" applyFont="1" applyFill="1" applyBorder="1" applyAlignment="1">
      <alignment horizontal="center" vertical="center"/>
      <protection/>
    </xf>
    <xf numFmtId="0" fontId="11" fillId="0" borderId="9" xfId="0" applyFont="1" applyBorder="1" applyAlignment="1">
      <alignment horizontal="center" vertical="center"/>
    </xf>
    <xf numFmtId="0" fontId="30" fillId="0" borderId="9" xfId="0" applyFont="1" applyFill="1" applyBorder="1" applyAlignment="1">
      <alignment horizontal="center" vertical="center"/>
    </xf>
    <xf numFmtId="0" fontId="23" fillId="4" borderId="9" xfId="0" applyFont="1" applyFill="1" applyBorder="1" applyAlignment="1" applyProtection="1">
      <alignment horizontal="center" vertical="center"/>
      <protection locked="0"/>
    </xf>
    <xf numFmtId="0" fontId="31" fillId="0" borderId="0" xfId="0" applyFont="1" applyAlignment="1">
      <alignment vertical="center"/>
    </xf>
    <xf numFmtId="0" fontId="0" fillId="0" borderId="0" xfId="0" applyAlignment="1">
      <alignment vertical="center" wrapText="1"/>
    </xf>
    <xf numFmtId="0" fontId="32" fillId="0" borderId="0" xfId="0" applyNumberFormat="1" applyFont="1" applyFill="1" applyBorder="1" applyAlignment="1">
      <alignment/>
    </xf>
    <xf numFmtId="0" fontId="33" fillId="0" borderId="0" xfId="0" applyFont="1" applyAlignment="1">
      <alignment horizontal="left" vertical="center"/>
    </xf>
    <xf numFmtId="0" fontId="35" fillId="4" borderId="9" xfId="0" applyFont="1" applyFill="1" applyBorder="1" applyAlignment="1">
      <alignment horizontal="center" vertical="center" wrapText="1" shrinkToFit="1"/>
    </xf>
    <xf numFmtId="0" fontId="31" fillId="0" borderId="9" xfId="0" applyFont="1" applyBorder="1" applyAlignment="1">
      <alignment vertical="center"/>
    </xf>
    <xf numFmtId="0" fontId="6" fillId="0" borderId="0" xfId="0" applyNumberFormat="1" applyFont="1" applyFill="1" applyBorder="1" applyAlignment="1">
      <alignment/>
    </xf>
    <xf numFmtId="0" fontId="35" fillId="0" borderId="9" xfId="0" applyFont="1" applyBorder="1" applyAlignment="1">
      <alignment horizontal="center" vertical="center" wrapText="1"/>
    </xf>
    <xf numFmtId="0" fontId="35"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wrapText="1"/>
    </xf>
    <xf numFmtId="0" fontId="33" fillId="0" borderId="0" xfId="0" applyFont="1" applyAlignment="1">
      <alignment vertical="center"/>
    </xf>
    <xf numFmtId="0" fontId="38" fillId="0" borderId="0" xfId="0" applyFont="1" applyAlignment="1">
      <alignment horizontal="center"/>
    </xf>
    <xf numFmtId="0" fontId="6" fillId="0" borderId="0" xfId="0" applyFont="1" applyAlignment="1">
      <alignment vertical="center"/>
    </xf>
    <xf numFmtId="0" fontId="6" fillId="0" borderId="14" xfId="0" applyFont="1" applyBorder="1" applyAlignment="1">
      <alignment horizontal="center"/>
    </xf>
    <xf numFmtId="0" fontId="39" fillId="0" borderId="0" xfId="0" applyFont="1" applyAlignment="1">
      <alignment vertical="center"/>
    </xf>
    <xf numFmtId="0" fontId="31" fillId="0" borderId="0" xfId="0" applyFont="1" applyAlignment="1">
      <alignment/>
    </xf>
    <xf numFmtId="0" fontId="33" fillId="0" borderId="0" xfId="0" applyFont="1" applyAlignment="1">
      <alignment/>
    </xf>
    <xf numFmtId="0" fontId="40" fillId="0" borderId="0" xfId="0" applyFont="1" applyAlignment="1">
      <alignment/>
    </xf>
    <xf numFmtId="0" fontId="40" fillId="0" borderId="0" xfId="0" applyFont="1" applyBorder="1" applyAlignment="1">
      <alignment horizontal="right"/>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xf>
    <xf numFmtId="0" fontId="42" fillId="0" borderId="0" xfId="0" applyFont="1" applyAlignment="1">
      <alignment/>
    </xf>
    <xf numFmtId="0" fontId="43" fillId="0" borderId="19" xfId="0" applyFont="1" applyBorder="1" applyAlignment="1">
      <alignment horizontal="left" vertical="center" wrapText="1"/>
    </xf>
    <xf numFmtId="180" fontId="44" fillId="0" borderId="12" xfId="0" applyNumberFormat="1" applyFont="1" applyBorder="1" applyAlignment="1">
      <alignment horizontal="right" vertical="center" wrapText="1"/>
    </xf>
    <xf numFmtId="0" fontId="31" fillId="0" borderId="20" xfId="0" applyFont="1" applyBorder="1" applyAlignment="1">
      <alignment/>
    </xf>
    <xf numFmtId="0" fontId="40" fillId="0" borderId="21" xfId="0" applyFont="1" applyBorder="1" applyAlignment="1">
      <alignment horizontal="left" vertical="center" wrapText="1"/>
    </xf>
    <xf numFmtId="180" fontId="44" fillId="0" borderId="9" xfId="0" applyNumberFormat="1" applyFont="1" applyBorder="1" applyAlignment="1">
      <alignment horizontal="right" vertical="center" wrapText="1"/>
    </xf>
    <xf numFmtId="0" fontId="31" fillId="0" borderId="22" xfId="0" applyFont="1" applyBorder="1" applyAlignment="1">
      <alignment/>
    </xf>
    <xf numFmtId="0" fontId="40" fillId="0" borderId="23" xfId="0" applyFont="1" applyBorder="1" applyAlignment="1">
      <alignment/>
    </xf>
    <xf numFmtId="180" fontId="44" fillId="0" borderId="24" xfId="0" applyNumberFormat="1" applyFont="1" applyBorder="1" applyAlignment="1">
      <alignment horizontal="right"/>
    </xf>
    <xf numFmtId="0" fontId="31" fillId="0" borderId="25" xfId="0" applyFont="1" applyBorder="1" applyAlignment="1">
      <alignment/>
    </xf>
    <xf numFmtId="0" fontId="45" fillId="0" borderId="0" xfId="0" applyFont="1" applyAlignment="1">
      <alignment horizontal="center" vertical="center"/>
    </xf>
    <xf numFmtId="0" fontId="32" fillId="0" borderId="0" xfId="48" applyFont="1" applyFill="1" applyAlignment="1">
      <alignment vertical="center"/>
      <protection/>
    </xf>
    <xf numFmtId="0" fontId="46" fillId="0" borderId="0" xfId="48" applyFont="1" applyFill="1" applyAlignment="1">
      <alignment vertical="center"/>
      <protection/>
    </xf>
    <xf numFmtId="0" fontId="47" fillId="0" borderId="0" xfId="48" applyFont="1" applyFill="1">
      <alignment vertical="center"/>
      <protection/>
    </xf>
    <xf numFmtId="0" fontId="31" fillId="0" borderId="0" xfId="46">
      <alignment vertical="center"/>
      <protection/>
    </xf>
    <xf numFmtId="0" fontId="33" fillId="0" borderId="0" xfId="0" applyFont="1" applyAlignment="1">
      <alignment vertical="center"/>
    </xf>
    <xf numFmtId="0" fontId="40" fillId="0" borderId="0" xfId="0" applyFont="1" applyAlignment="1">
      <alignment vertical="center"/>
    </xf>
    <xf numFmtId="0" fontId="40" fillId="0" borderId="0" xfId="48" applyFont="1" applyFill="1" applyAlignment="1">
      <alignment horizontal="left" vertical="center"/>
      <protection/>
    </xf>
    <xf numFmtId="0" fontId="43" fillId="0" borderId="0" xfId="48" applyFont="1" applyFill="1" applyAlignment="1">
      <alignment vertical="center"/>
      <protection/>
    </xf>
    <xf numFmtId="0" fontId="40" fillId="0" borderId="0" xfId="48" applyFont="1" applyFill="1" applyAlignment="1">
      <alignment vertical="center"/>
      <protection/>
    </xf>
    <xf numFmtId="181" fontId="41" fillId="0" borderId="9" xfId="48" applyNumberFormat="1" applyFont="1" applyFill="1" applyBorder="1" applyAlignment="1" applyProtection="1">
      <alignment horizontal="center" vertical="center"/>
      <protection locked="0"/>
    </xf>
    <xf numFmtId="0" fontId="41" fillId="0" borderId="9" xfId="49" applyFont="1" applyBorder="1" applyAlignment="1">
      <alignment horizontal="center" vertical="center" wrapText="1"/>
      <protection/>
    </xf>
    <xf numFmtId="0" fontId="41" fillId="0" borderId="10" xfId="48" applyFont="1" applyFill="1" applyBorder="1" applyAlignment="1">
      <alignment horizontal="center" vertical="center" wrapText="1"/>
      <protection/>
    </xf>
    <xf numFmtId="0" fontId="45" fillId="0" borderId="0" xfId="48" applyFont="1" applyFill="1" applyAlignment="1">
      <alignment horizontal="center" vertical="center"/>
      <protection/>
    </xf>
    <xf numFmtId="0" fontId="44" fillId="0" borderId="9" xfId="48" applyFont="1" applyFill="1" applyBorder="1" applyAlignment="1">
      <alignment vertical="center"/>
      <protection/>
    </xf>
    <xf numFmtId="0" fontId="48" fillId="4" borderId="9" xfId="47" applyNumberFormat="1" applyFont="1" applyFill="1" applyBorder="1" applyAlignment="1" applyProtection="1">
      <alignment horizontal="center" vertical="center" wrapText="1" readingOrder="1"/>
      <protection locked="0"/>
    </xf>
    <xf numFmtId="182" fontId="44" fillId="0" borderId="26" xfId="48" applyNumberFormat="1" applyFont="1" applyBorder="1" applyAlignment="1">
      <alignment vertical="center"/>
      <protection/>
    </xf>
    <xf numFmtId="182" fontId="44" fillId="0" borderId="9" xfId="48" applyNumberFormat="1" applyFont="1" applyBorder="1" applyAlignment="1">
      <alignment vertical="center"/>
      <protection/>
    </xf>
    <xf numFmtId="0" fontId="44" fillId="4" borderId="9" xfId="48" applyFont="1" applyFill="1" applyBorder="1" applyAlignment="1">
      <alignment horizontal="center" vertical="center" wrapText="1"/>
      <protection/>
    </xf>
    <xf numFmtId="0" fontId="32" fillId="0" borderId="0" xfId="48" applyFont="1" applyFill="1">
      <alignment vertical="center"/>
      <protection/>
    </xf>
    <xf numFmtId="0" fontId="44" fillId="4" borderId="9" xfId="48" applyFont="1" applyFill="1" applyBorder="1" applyAlignment="1">
      <alignment horizontal="justify" vertical="center" wrapText="1"/>
      <protection/>
    </xf>
    <xf numFmtId="0" fontId="44" fillId="4" borderId="9" xfId="49" applyFont="1" applyFill="1" applyBorder="1" applyAlignment="1">
      <alignment vertical="center" wrapText="1"/>
      <protection/>
    </xf>
    <xf numFmtId="0" fontId="44" fillId="0" borderId="10" xfId="48" applyFont="1" applyFill="1" applyBorder="1" applyAlignment="1">
      <alignment vertical="center"/>
      <protection/>
    </xf>
    <xf numFmtId="0" fontId="48" fillId="4" borderId="10" xfId="47" applyNumberFormat="1" applyFont="1" applyFill="1" applyBorder="1" applyAlignment="1" applyProtection="1">
      <alignment horizontal="center" vertical="center" wrapText="1" readingOrder="1"/>
      <protection locked="0"/>
    </xf>
    <xf numFmtId="182" fontId="44" fillId="0" borderId="27" xfId="48" applyNumberFormat="1" applyFont="1" applyBorder="1" applyAlignment="1">
      <alignment vertical="center"/>
      <protection/>
    </xf>
    <xf numFmtId="182" fontId="44" fillId="0" borderId="10" xfId="48" applyNumberFormat="1" applyFont="1" applyBorder="1" applyAlignment="1">
      <alignment vertical="center"/>
      <protection/>
    </xf>
    <xf numFmtId="0" fontId="44" fillId="4" borderId="10" xfId="49" applyFont="1" applyFill="1" applyBorder="1" applyAlignment="1">
      <alignment vertical="center" wrapText="1"/>
      <protection/>
    </xf>
    <xf numFmtId="0" fontId="40" fillId="0" borderId="10" xfId="48" applyFont="1" applyFill="1" applyBorder="1" applyAlignment="1">
      <alignment vertical="center"/>
      <protection/>
    </xf>
    <xf numFmtId="0" fontId="43" fillId="4" borderId="10" xfId="48" applyFont="1" applyFill="1" applyBorder="1" applyAlignment="1">
      <alignment horizontal="center" vertical="center" shrinkToFit="1"/>
      <protection/>
    </xf>
    <xf numFmtId="182" fontId="43" fillId="0" borderId="10" xfId="48" applyNumberFormat="1" applyFont="1" applyBorder="1" applyAlignment="1">
      <alignment vertical="center"/>
      <protection/>
    </xf>
    <xf numFmtId="0" fontId="40" fillId="4" borderId="10" xfId="49" applyFont="1" applyFill="1" applyBorder="1" applyAlignment="1">
      <alignment vertical="center" wrapText="1"/>
      <protection/>
    </xf>
    <xf numFmtId="0" fontId="45" fillId="0" borderId="0" xfId="46" applyFont="1" applyAlignment="1">
      <alignment horizontal="center" vertical="center"/>
      <protection/>
    </xf>
    <xf numFmtId="0" fontId="6" fillId="0" borderId="0" xfId="46" applyFont="1">
      <alignment vertical="center"/>
      <protection/>
    </xf>
    <xf numFmtId="0" fontId="45" fillId="0" borderId="0" xfId="0" applyFont="1" applyAlignment="1">
      <alignment horizontal="center" vertical="center" wrapText="1"/>
    </xf>
    <xf numFmtId="0" fontId="5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5" fillId="0" borderId="24" xfId="0" applyFont="1" applyBorder="1" applyAlignment="1">
      <alignment horizontal="center" vertical="center" wrapText="1"/>
    </xf>
    <xf numFmtId="0" fontId="40" fillId="0" borderId="19" xfId="0" applyFont="1" applyBorder="1" applyAlignment="1">
      <alignment horizontal="center" vertical="center"/>
    </xf>
    <xf numFmtId="0" fontId="0" fillId="0" borderId="12" xfId="0" applyFont="1" applyBorder="1" applyAlignment="1">
      <alignment horizontal="center" vertical="center"/>
    </xf>
    <xf numFmtId="0" fontId="50" fillId="0" borderId="21"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50" fillId="0" borderId="23"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horizontal="center" vertical="center"/>
    </xf>
    <xf numFmtId="0" fontId="0" fillId="0" borderId="24" xfId="0" applyFont="1" applyFill="1" applyBorder="1"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Border="1" applyAlignment="1">
      <alignment horizontal="right" vertical="center"/>
    </xf>
    <xf numFmtId="0" fontId="50" fillId="0" borderId="0" xfId="0" applyFont="1" applyBorder="1" applyAlignment="1">
      <alignment horizontal="center" vertical="center"/>
    </xf>
    <xf numFmtId="0" fontId="51" fillId="0" borderId="12"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12" xfId="0" applyFont="1" applyBorder="1" applyAlignment="1">
      <alignment vertical="center"/>
    </xf>
    <xf numFmtId="0" fontId="50" fillId="0" borderId="20" xfId="0" applyFont="1" applyBorder="1" applyAlignment="1">
      <alignment vertical="center"/>
    </xf>
    <xf numFmtId="0" fontId="51" fillId="0" borderId="9" xfId="0" applyNumberFormat="1" applyFont="1" applyFill="1" applyBorder="1" applyAlignment="1">
      <alignment vertical="center" wrapText="1"/>
    </xf>
    <xf numFmtId="0" fontId="0" fillId="0" borderId="9" xfId="0" applyNumberFormat="1" applyFont="1" applyFill="1" applyBorder="1" applyAlignment="1">
      <alignment horizontal="center" vertical="center" wrapText="1"/>
    </xf>
    <xf numFmtId="0" fontId="23" fillId="0" borderId="22" xfId="0" applyNumberFormat="1" applyFont="1" applyFill="1" applyBorder="1" applyAlignment="1">
      <alignment vertical="center" wrapText="1"/>
    </xf>
    <xf numFmtId="0" fontId="22" fillId="0" borderId="22" xfId="0" applyNumberFormat="1" applyFont="1" applyFill="1" applyBorder="1" applyAlignment="1">
      <alignment vertical="center" wrapText="1"/>
    </xf>
    <xf numFmtId="0" fontId="22" fillId="0" borderId="22" xfId="0" applyFont="1" applyBorder="1" applyAlignment="1">
      <alignment vertical="center"/>
    </xf>
    <xf numFmtId="0" fontId="23" fillId="0" borderId="22" xfId="0" applyFont="1" applyBorder="1" applyAlignment="1">
      <alignment vertical="center" wrapText="1"/>
    </xf>
    <xf numFmtId="0" fontId="51" fillId="0" borderId="24" xfId="0" applyNumberFormat="1" applyFont="1" applyFill="1" applyBorder="1" applyAlignment="1">
      <alignment vertical="center" wrapText="1"/>
    </xf>
    <xf numFmtId="0" fontId="0" fillId="0" borderId="24" xfId="0" applyNumberFormat="1" applyFont="1" applyFill="1" applyBorder="1" applyAlignment="1">
      <alignment horizontal="center" vertical="center" wrapText="1"/>
    </xf>
    <xf numFmtId="0" fontId="50" fillId="0" borderId="25" xfId="0" applyFont="1" applyBorder="1" applyAlignment="1">
      <alignment vertical="center"/>
    </xf>
    <xf numFmtId="0" fontId="41" fillId="0" borderId="0" xfId="0" applyFont="1" applyAlignment="1">
      <alignment vertical="center"/>
    </xf>
    <xf numFmtId="0" fontId="40" fillId="0" borderId="0" xfId="0" applyFont="1" applyAlignment="1">
      <alignment vertical="center" wrapText="1"/>
    </xf>
    <xf numFmtId="0" fontId="52" fillId="0" borderId="0" xfId="0" applyFont="1" applyAlignment="1">
      <alignment vertical="center"/>
    </xf>
    <xf numFmtId="0" fontId="54" fillId="0" borderId="0" xfId="0" applyFont="1" applyBorder="1" applyAlignment="1">
      <alignment horizontal="center" vertical="center" wrapText="1"/>
    </xf>
    <xf numFmtId="0" fontId="54" fillId="0" borderId="0" xfId="0" applyFont="1" applyBorder="1" applyAlignment="1">
      <alignment horizontal="left" vertical="center" wrapText="1"/>
    </xf>
    <xf numFmtId="0" fontId="54" fillId="0" borderId="0" xfId="0" applyFont="1" applyAlignment="1">
      <alignment horizontal="center" vertical="center" wrapText="1"/>
    </xf>
    <xf numFmtId="0" fontId="55" fillId="0" borderId="9" xfId="0" applyFont="1" applyBorder="1" applyAlignment="1">
      <alignment horizontal="center" vertical="center" wrapText="1"/>
    </xf>
    <xf numFmtId="49" fontId="55" fillId="0" borderId="9" xfId="0" applyNumberFormat="1" applyFont="1" applyBorder="1" applyAlignment="1">
      <alignment horizontal="center" vertical="center" wrapText="1"/>
    </xf>
    <xf numFmtId="0" fontId="54" fillId="0" borderId="12" xfId="0" applyFont="1" applyBorder="1" applyAlignment="1">
      <alignment horizontal="center" vertical="center" wrapText="1"/>
    </xf>
    <xf numFmtId="43" fontId="54" fillId="0" borderId="9" xfId="60" applyNumberFormat="1" applyFont="1" applyBorder="1" applyAlignment="1">
      <alignment horizontal="center" vertical="center"/>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49" fontId="56" fillId="0" borderId="9" xfId="0" applyNumberFormat="1" applyFont="1" applyBorder="1" applyAlignment="1">
      <alignment horizontal="center" vertical="center" wrapText="1"/>
    </xf>
    <xf numFmtId="0" fontId="56" fillId="0" borderId="28" xfId="0" applyFont="1" applyFill="1" applyBorder="1" applyAlignment="1">
      <alignment horizontal="left" vertical="center" wrapText="1"/>
    </xf>
    <xf numFmtId="43" fontId="57" fillId="0" borderId="9" xfId="60" applyNumberFormat="1" applyFont="1" applyFill="1" applyBorder="1" applyAlignment="1">
      <alignment horizontal="center" vertical="center" wrapText="1"/>
    </xf>
    <xf numFmtId="0" fontId="57" fillId="0" borderId="9" xfId="0" applyFont="1" applyBorder="1" applyAlignment="1">
      <alignment horizontal="center" vertical="center" wrapText="1"/>
    </xf>
    <xf numFmtId="0" fontId="57" fillId="0" borderId="9" xfId="0" applyFont="1" applyBorder="1" applyAlignment="1">
      <alignment horizontal="left" vertical="center" wrapText="1"/>
    </xf>
    <xf numFmtId="49" fontId="57" fillId="0" borderId="9" xfId="0" applyNumberFormat="1" applyFont="1" applyBorder="1" applyAlignment="1">
      <alignment horizontal="center" vertical="center" wrapText="1"/>
    </xf>
    <xf numFmtId="0" fontId="57" fillId="0" borderId="28" xfId="0" applyFont="1" applyFill="1" applyBorder="1" applyAlignment="1">
      <alignment horizontal="left" vertical="center" wrapText="1"/>
    </xf>
    <xf numFmtId="0" fontId="57" fillId="0" borderId="28" xfId="0" applyFont="1" applyFill="1" applyBorder="1" applyAlignment="1">
      <alignment horizontal="left" vertical="center" wrapText="1" shrinkToFit="1"/>
    </xf>
    <xf numFmtId="49" fontId="57" fillId="0" borderId="10" xfId="0" applyNumberFormat="1" applyFont="1" applyBorder="1" applyAlignment="1">
      <alignment horizontal="center" vertical="center" wrapText="1"/>
    </xf>
    <xf numFmtId="0" fontId="57" fillId="0" borderId="11" xfId="0" applyFont="1" applyBorder="1" applyAlignment="1">
      <alignment horizontal="left" vertical="center" wrapText="1"/>
    </xf>
    <xf numFmtId="0" fontId="57" fillId="0" borderId="9" xfId="0" applyNumberFormat="1" applyFont="1" applyBorder="1" applyAlignment="1">
      <alignment horizontal="left" vertical="center" wrapText="1"/>
    </xf>
    <xf numFmtId="0" fontId="43" fillId="0" borderId="9" xfId="0" applyFont="1" applyBorder="1" applyAlignment="1">
      <alignment horizontal="center" vertical="center" wrapText="1"/>
    </xf>
    <xf numFmtId="0" fontId="43" fillId="0" borderId="9" xfId="0" applyFont="1" applyBorder="1" applyAlignment="1">
      <alignment horizontal="left" vertical="center" wrapText="1"/>
    </xf>
    <xf numFmtId="49" fontId="43" fillId="0" borderId="9" xfId="0" applyNumberFormat="1" applyFont="1" applyBorder="1" applyAlignment="1">
      <alignment horizontal="center" vertical="center" wrapText="1"/>
    </xf>
    <xf numFmtId="0" fontId="43" fillId="0" borderId="28" xfId="0" applyFont="1" applyFill="1" applyBorder="1" applyAlignment="1">
      <alignment horizontal="left" vertical="center" wrapText="1"/>
    </xf>
    <xf numFmtId="43" fontId="57" fillId="0" borderId="9" xfId="60" applyNumberFormat="1" applyFont="1" applyBorder="1" applyAlignment="1">
      <alignment horizontal="center" vertical="center" wrapText="1"/>
    </xf>
    <xf numFmtId="0" fontId="57" fillId="0" borderId="12" xfId="0" applyFont="1" applyBorder="1" applyAlignment="1">
      <alignment horizontal="left" vertical="center" wrapText="1"/>
    </xf>
    <xf numFmtId="0" fontId="57" fillId="0" borderId="29" xfId="0" applyFont="1" applyFill="1" applyBorder="1" applyAlignment="1">
      <alignment horizontal="left" vertical="center" wrapText="1"/>
    </xf>
    <xf numFmtId="0" fontId="43"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7" fillId="0" borderId="30" xfId="0" applyFont="1" applyFill="1" applyBorder="1" applyAlignment="1">
      <alignment horizontal="left" vertical="center" wrapText="1"/>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57" fillId="0" borderId="9" xfId="0" applyFont="1" applyFill="1" applyBorder="1" applyAlignment="1">
      <alignment horizontal="left" vertical="center" wrapText="1"/>
    </xf>
    <xf numFmtId="0" fontId="58" fillId="0" borderId="0" xfId="0" applyFont="1" applyAlignment="1">
      <alignment horizontal="right" vertical="center" wrapText="1"/>
    </xf>
    <xf numFmtId="0" fontId="54" fillId="0" borderId="12" xfId="0" applyFont="1" applyBorder="1" applyAlignment="1">
      <alignment horizontal="center" vertical="center"/>
    </xf>
    <xf numFmtId="0" fontId="59" fillId="0" borderId="9" xfId="0" applyFont="1" applyFill="1" applyBorder="1" applyAlignment="1">
      <alignment horizontal="left" vertical="center" wrapText="1"/>
    </xf>
    <xf numFmtId="0" fontId="57" fillId="0" borderId="9" xfId="0" applyNumberFormat="1" applyFont="1" applyFill="1" applyBorder="1" applyAlignment="1">
      <alignment horizontal="left" vertical="center" wrapText="1"/>
    </xf>
    <xf numFmtId="0" fontId="57" fillId="0" borderId="28" xfId="0" applyFont="1" applyBorder="1" applyAlignment="1">
      <alignment horizontal="left" vertical="center" wrapText="1"/>
    </xf>
    <xf numFmtId="0" fontId="56" fillId="0" borderId="28" xfId="0" applyFont="1" applyBorder="1" applyAlignment="1">
      <alignment horizontal="left" vertical="center" wrapText="1"/>
    </xf>
    <xf numFmtId="0" fontId="57" fillId="0" borderId="0" xfId="0" applyFont="1" applyBorder="1" applyAlignment="1">
      <alignment horizontal="center" vertical="center" wrapText="1"/>
    </xf>
    <xf numFmtId="0" fontId="57" fillId="0" borderId="0" xfId="0" applyFont="1" applyBorder="1" applyAlignment="1">
      <alignment horizontal="left" vertical="center" wrapText="1"/>
    </xf>
    <xf numFmtId="49" fontId="57" fillId="0" borderId="0" xfId="0" applyNumberFormat="1" applyFont="1" applyBorder="1" applyAlignment="1">
      <alignment horizontal="center" vertical="center" wrapText="1"/>
    </xf>
    <xf numFmtId="0" fontId="57" fillId="0" borderId="0" xfId="0" applyFont="1" applyAlignment="1">
      <alignment horizontal="left" vertical="center" wrapText="1"/>
    </xf>
    <xf numFmtId="0" fontId="1" fillId="0" borderId="0" xfId="0" applyFont="1" applyBorder="1" applyAlignment="1">
      <alignment horizontal="center" vertical="center"/>
    </xf>
    <xf numFmtId="0" fontId="58" fillId="0" borderId="0" xfId="0" applyFont="1" applyBorder="1" applyAlignment="1">
      <alignment horizontal="left" vertical="center"/>
    </xf>
    <xf numFmtId="0" fontId="58" fillId="0" borderId="0" xfId="0" applyFont="1" applyAlignment="1">
      <alignment horizontal="left" vertical="center"/>
    </xf>
    <xf numFmtId="49" fontId="1" fillId="0" borderId="0" xfId="0" applyNumberFormat="1" applyFont="1" applyBorder="1" applyAlignment="1">
      <alignment horizontal="center" vertical="center"/>
    </xf>
    <xf numFmtId="0" fontId="16" fillId="0" borderId="0" xfId="0" applyFont="1" applyBorder="1" applyAlignment="1">
      <alignment horizontal="left" vertical="center"/>
    </xf>
    <xf numFmtId="0" fontId="45" fillId="0" borderId="0" xfId="0" applyNumberFormat="1" applyFont="1" applyFill="1" applyBorder="1" applyAlignment="1">
      <alignment horizontal="center"/>
    </xf>
    <xf numFmtId="0" fontId="46" fillId="0" borderId="0" xfId="0" applyNumberFormat="1" applyFont="1" applyFill="1" applyBorder="1" applyAlignment="1">
      <alignment/>
    </xf>
    <xf numFmtId="0" fontId="42" fillId="0" borderId="0" xfId="0" applyNumberFormat="1" applyFont="1" applyFill="1" applyBorder="1" applyAlignment="1">
      <alignment/>
    </xf>
    <xf numFmtId="0" fontId="40" fillId="0" borderId="0" xfId="0" applyNumberFormat="1" applyFont="1" applyFill="1" applyBorder="1" applyAlignment="1">
      <alignment horizontal="center"/>
    </xf>
    <xf numFmtId="0" fontId="55" fillId="4" borderId="9" xfId="0" applyFont="1" applyFill="1" applyBorder="1" applyAlignment="1">
      <alignment horizontal="center" vertical="center" wrapText="1"/>
    </xf>
    <xf numFmtId="0" fontId="55" fillId="4" borderId="31" xfId="0" applyFont="1" applyFill="1" applyBorder="1" applyAlignment="1">
      <alignment horizontal="center" vertical="center" wrapText="1"/>
    </xf>
    <xf numFmtId="0" fontId="60" fillId="0" borderId="28" xfId="0" applyFont="1" applyFill="1" applyBorder="1" applyAlignment="1">
      <alignment horizontal="left" vertical="center"/>
    </xf>
    <xf numFmtId="0" fontId="60" fillId="0" borderId="9" xfId="0" applyFont="1" applyFill="1" applyBorder="1" applyAlignment="1">
      <alignment horizontal="left" vertical="center" wrapText="1"/>
    </xf>
    <xf numFmtId="43" fontId="43" fillId="0" borderId="9" xfId="0" applyNumberFormat="1" applyFont="1" applyBorder="1" applyAlignment="1" applyProtection="1">
      <alignment horizontal="right" vertical="center"/>
      <protection/>
    </xf>
    <xf numFmtId="43" fontId="20" fillId="4" borderId="9" xfId="0" applyNumberFormat="1" applyFont="1" applyFill="1" applyBorder="1" applyAlignment="1">
      <alignment horizontal="center" vertical="center"/>
    </xf>
    <xf numFmtId="43" fontId="42" fillId="0" borderId="9" xfId="0" applyNumberFormat="1" applyFont="1" applyBorder="1" applyAlignment="1" applyProtection="1">
      <alignment horizontal="right" vertical="center"/>
      <protection/>
    </xf>
    <xf numFmtId="0" fontId="61" fillId="4" borderId="9" xfId="0" applyFont="1" applyFill="1" applyBorder="1" applyAlignment="1">
      <alignment horizontal="center" vertical="center"/>
    </xf>
    <xf numFmtId="0" fontId="9" fillId="0" borderId="0" xfId="0" applyNumberFormat="1" applyFont="1" applyFill="1" applyBorder="1" applyAlignment="1">
      <alignment/>
    </xf>
    <xf numFmtId="0" fontId="12" fillId="0" borderId="28" xfId="0" applyFont="1" applyFill="1" applyBorder="1" applyAlignment="1">
      <alignment vertical="center"/>
    </xf>
    <xf numFmtId="49" fontId="12" fillId="0" borderId="9" xfId="0" applyNumberFormat="1" applyFont="1" applyBorder="1" applyAlignment="1">
      <alignment horizontal="left" vertical="center" wrapText="1"/>
    </xf>
    <xf numFmtId="43" fontId="40" fillId="0" borderId="9" xfId="0" applyNumberFormat="1" applyFont="1" applyBorder="1" applyAlignment="1" applyProtection="1">
      <alignment horizontal="right" vertical="center"/>
      <protection/>
    </xf>
    <xf numFmtId="43" fontId="19" fillId="4" borderId="9" xfId="0" applyNumberFormat="1" applyFont="1" applyFill="1" applyBorder="1" applyAlignment="1">
      <alignment horizontal="center" vertical="center"/>
    </xf>
    <xf numFmtId="43" fontId="31" fillId="0" borderId="9" xfId="0" applyNumberFormat="1" applyFont="1" applyBorder="1" applyAlignment="1" applyProtection="1">
      <alignment horizontal="right" vertical="center"/>
      <protection/>
    </xf>
    <xf numFmtId="0" fontId="48" fillId="4" borderId="9" xfId="0" applyFont="1" applyFill="1" applyBorder="1" applyAlignment="1">
      <alignment horizontal="left" vertical="center"/>
    </xf>
    <xf numFmtId="0" fontId="60" fillId="0" borderId="28" xfId="0" applyFont="1" applyFill="1" applyBorder="1" applyAlignment="1">
      <alignment vertical="center"/>
    </xf>
    <xf numFmtId="49" fontId="60" fillId="0" borderId="9" xfId="0" applyNumberFormat="1" applyFont="1" applyBorder="1" applyAlignment="1">
      <alignment horizontal="left" vertical="center" wrapText="1"/>
    </xf>
    <xf numFmtId="43" fontId="20" fillId="4" borderId="9" xfId="0" applyNumberFormat="1" applyFont="1" applyFill="1" applyBorder="1" applyAlignment="1">
      <alignment horizontal="right" vertical="center"/>
    </xf>
    <xf numFmtId="183" fontId="62" fillId="0" borderId="9" xfId="0" applyNumberFormat="1" applyFont="1" applyFill="1" applyBorder="1" applyAlignment="1">
      <alignment horizontal="left" vertical="top" wrapText="1"/>
    </xf>
    <xf numFmtId="43" fontId="19" fillId="4" borderId="9" xfId="0" applyNumberFormat="1" applyFont="1" applyFill="1" applyBorder="1" applyAlignment="1">
      <alignment horizontal="right" vertical="center"/>
    </xf>
    <xf numFmtId="183" fontId="44" fillId="0" borderId="9" xfId="0" applyNumberFormat="1" applyFont="1" applyFill="1" applyBorder="1" applyAlignment="1">
      <alignment horizontal="left" vertical="top" wrapText="1"/>
    </xf>
    <xf numFmtId="181" fontId="62" fillId="0" borderId="9" xfId="0" applyNumberFormat="1" applyFont="1" applyFill="1" applyBorder="1" applyAlignment="1">
      <alignment horizontal="right" vertical="center"/>
    </xf>
    <xf numFmtId="181" fontId="48" fillId="4" borderId="9" xfId="0" applyNumberFormat="1" applyFont="1" applyFill="1" applyBorder="1" applyAlignment="1">
      <alignment horizontal="right" vertical="center"/>
    </xf>
    <xf numFmtId="0" fontId="63" fillId="0" borderId="0" xfId="0" applyFont="1" applyAlignment="1" applyProtection="1">
      <alignment horizontal="right" vertical="center"/>
      <protection/>
    </xf>
    <xf numFmtId="0" fontId="45" fillId="0" borderId="0" xfId="0" applyFont="1" applyAlignment="1" applyProtection="1">
      <alignment horizontal="center" vertical="center"/>
      <protection/>
    </xf>
    <xf numFmtId="0" fontId="45" fillId="0" borderId="0" xfId="0" applyFont="1" applyAlignment="1" applyProtection="1">
      <alignment horizontal="center" vertical="center" wrapText="1"/>
      <protection/>
    </xf>
    <xf numFmtId="0" fontId="9" fillId="0" borderId="0" xfId="0" applyFont="1" applyAlignment="1" applyProtection="1">
      <alignment horizontal="right" vertical="center"/>
      <protection/>
    </xf>
    <xf numFmtId="0" fontId="6" fillId="0" borderId="0" xfId="0" applyFont="1" applyAlignment="1" applyProtection="1">
      <alignment horizontal="right" vertical="center"/>
      <protection/>
    </xf>
    <xf numFmtId="0" fontId="31" fillId="0" borderId="0" xfId="0" applyFont="1" applyAlignment="1" applyProtection="1">
      <alignment horizontal="right" vertical="center"/>
      <protection/>
    </xf>
    <xf numFmtId="0" fontId="33" fillId="0" borderId="0" xfId="0" applyFont="1" applyAlignment="1" applyProtection="1">
      <alignment horizontal="left" vertical="center"/>
      <protection/>
    </xf>
    <xf numFmtId="0" fontId="57" fillId="4" borderId="0" xfId="0" applyFont="1" applyFill="1" applyAlignment="1" applyProtection="1">
      <alignment horizontal="left" vertical="center"/>
      <protection/>
    </xf>
    <xf numFmtId="0" fontId="40" fillId="4" borderId="0" xfId="0" applyFont="1" applyFill="1" applyAlignment="1" applyProtection="1">
      <alignment horizontal="right" vertical="center"/>
      <protection/>
    </xf>
    <xf numFmtId="0" fontId="57" fillId="4" borderId="0" xfId="0" applyFont="1" applyFill="1" applyAlignment="1" applyProtection="1">
      <alignment horizontal="right" vertical="center"/>
      <protection/>
    </xf>
    <xf numFmtId="0" fontId="57" fillId="4" borderId="0" xfId="0" applyFont="1" applyFill="1" applyAlignment="1" applyProtection="1">
      <alignment horizontal="center" vertical="center"/>
      <protection/>
    </xf>
    <xf numFmtId="181" fontId="41" fillId="4" borderId="23" xfId="0" applyNumberFormat="1" applyFont="1" applyFill="1" applyBorder="1" applyAlignment="1" applyProtection="1">
      <alignment horizontal="center" vertical="center" wrapText="1"/>
      <protection/>
    </xf>
    <xf numFmtId="181" fontId="41" fillId="4" borderId="24" xfId="0" applyNumberFormat="1" applyFont="1" applyFill="1" applyBorder="1" applyAlignment="1" applyProtection="1">
      <alignment horizontal="center" vertical="center" wrapText="1"/>
      <protection/>
    </xf>
    <xf numFmtId="49" fontId="41" fillId="4" borderId="24" xfId="0" applyNumberFormat="1" applyFont="1" applyFill="1" applyBorder="1" applyAlignment="1" applyProtection="1">
      <alignment horizontal="center" vertical="center" wrapText="1"/>
      <protection/>
    </xf>
    <xf numFmtId="0" fontId="41" fillId="0" borderId="24" xfId="0" applyFont="1" applyBorder="1" applyAlignment="1" applyProtection="1">
      <alignment horizontal="center" vertical="center" wrapText="1"/>
      <protection/>
    </xf>
    <xf numFmtId="181" fontId="43" fillId="4" borderId="19" xfId="0" applyNumberFormat="1" applyFont="1" applyFill="1" applyBorder="1" applyAlignment="1" applyProtection="1">
      <alignment horizontal="left" vertical="center" wrapText="1"/>
      <protection/>
    </xf>
    <xf numFmtId="181" fontId="43" fillId="0" borderId="12" xfId="0" applyNumberFormat="1" applyFont="1" applyBorder="1" applyAlignment="1" applyProtection="1">
      <alignment horizontal="right" vertical="center"/>
      <protection/>
    </xf>
    <xf numFmtId="181" fontId="43" fillId="4" borderId="12" xfId="0" applyNumberFormat="1" applyFont="1" applyFill="1" applyBorder="1" applyAlignment="1" applyProtection="1">
      <alignment horizontal="left" vertical="center" wrapText="1"/>
      <protection/>
    </xf>
    <xf numFmtId="181" fontId="43" fillId="4" borderId="12" xfId="0" applyNumberFormat="1" applyFont="1" applyFill="1" applyBorder="1" applyAlignment="1" applyProtection="1">
      <alignment horizontal="center" vertical="center" wrapText="1"/>
      <protection/>
    </xf>
    <xf numFmtId="0" fontId="40" fillId="0" borderId="21" xfId="0" applyFont="1" applyFill="1" applyBorder="1" applyAlignment="1">
      <alignment vertical="center"/>
    </xf>
    <xf numFmtId="181" fontId="40" fillId="0" borderId="9" xfId="0" applyNumberFormat="1" applyFont="1" applyBorder="1" applyAlignment="1" applyProtection="1">
      <alignment horizontal="right" vertical="center"/>
      <protection/>
    </xf>
    <xf numFmtId="181" fontId="40" fillId="4" borderId="9" xfId="0" applyNumberFormat="1" applyFont="1" applyFill="1" applyBorder="1" applyAlignment="1" applyProtection="1">
      <alignment horizontal="left" vertical="center"/>
      <protection/>
    </xf>
    <xf numFmtId="181" fontId="40" fillId="4" borderId="9" xfId="0" applyNumberFormat="1" applyFont="1" applyFill="1" applyBorder="1" applyAlignment="1" applyProtection="1">
      <alignment horizontal="center" vertical="center"/>
      <protection/>
    </xf>
    <xf numFmtId="181" fontId="64" fillId="0" borderId="32" xfId="0" applyNumberFormat="1" applyFont="1" applyBorder="1" applyAlignment="1">
      <alignment vertical="center" shrinkToFit="1"/>
    </xf>
    <xf numFmtId="181" fontId="43" fillId="0" borderId="9" xfId="0" applyNumberFormat="1" applyFont="1" applyBorder="1" applyAlignment="1" applyProtection="1">
      <alignment horizontal="right" vertical="center"/>
      <protection/>
    </xf>
    <xf numFmtId="181" fontId="64" fillId="0" borderId="33" xfId="0" applyNumberFormat="1" applyFont="1" applyBorder="1" applyAlignment="1">
      <alignment vertical="center"/>
    </xf>
    <xf numFmtId="181" fontId="64" fillId="0" borderId="33" xfId="0" applyNumberFormat="1" applyFont="1" applyBorder="1" applyAlignment="1">
      <alignment vertical="center" shrinkToFit="1"/>
    </xf>
    <xf numFmtId="181" fontId="40" fillId="4" borderId="21" xfId="0" applyNumberFormat="1" applyFont="1" applyFill="1" applyBorder="1" applyAlignment="1" applyProtection="1">
      <alignment horizontal="left" vertical="center"/>
      <protection/>
    </xf>
    <xf numFmtId="0" fontId="12" fillId="4" borderId="33" xfId="0" applyFont="1" applyFill="1" applyBorder="1" applyAlignment="1">
      <alignment horizontal="left" vertical="center" wrapText="1" shrinkToFit="1"/>
    </xf>
    <xf numFmtId="181" fontId="40" fillId="0" borderId="9" xfId="0" applyNumberFormat="1" applyFont="1" applyBorder="1" applyAlignment="1" applyProtection="1">
      <alignment horizontal="center" vertical="center"/>
      <protection/>
    </xf>
    <xf numFmtId="181" fontId="40" fillId="0" borderId="9" xfId="0" applyNumberFormat="1" applyFont="1" applyBorder="1" applyAlignment="1" applyProtection="1">
      <alignment horizontal="left" vertical="center"/>
      <protection/>
    </xf>
    <xf numFmtId="181" fontId="40" fillId="0" borderId="21" xfId="0" applyNumberFormat="1" applyFont="1" applyBorder="1" applyAlignment="1" applyProtection="1">
      <alignment horizontal="left" vertical="center"/>
      <protection/>
    </xf>
    <xf numFmtId="181" fontId="40" fillId="0" borderId="21" xfId="0" applyNumberFormat="1" applyFont="1" applyBorder="1" applyAlignment="1" applyProtection="1">
      <alignment horizontal="center" vertical="center"/>
      <protection/>
    </xf>
    <xf numFmtId="181" fontId="43" fillId="0" borderId="21" xfId="0" applyNumberFormat="1" applyFont="1" applyBorder="1" applyAlignment="1" applyProtection="1">
      <alignment horizontal="left" vertical="center"/>
      <protection/>
    </xf>
    <xf numFmtId="181" fontId="43" fillId="0" borderId="9" xfId="0" applyNumberFormat="1" applyFont="1" applyBorder="1" applyAlignment="1" applyProtection="1">
      <alignment horizontal="left" vertical="center"/>
      <protection/>
    </xf>
    <xf numFmtId="181" fontId="43" fillId="4" borderId="9" xfId="0" applyNumberFormat="1" applyFont="1" applyFill="1" applyBorder="1" applyAlignment="1" applyProtection="1">
      <alignment horizontal="center" vertical="center"/>
      <protection/>
    </xf>
    <xf numFmtId="181" fontId="43" fillId="0" borderId="9" xfId="0" applyNumberFormat="1" applyFont="1" applyBorder="1" applyAlignment="1" applyProtection="1">
      <alignment vertical="center"/>
      <protection/>
    </xf>
    <xf numFmtId="181" fontId="43" fillId="0" borderId="21" xfId="0" applyNumberFormat="1" applyFont="1" applyBorder="1" applyAlignment="1" applyProtection="1">
      <alignment horizontal="center" vertical="center"/>
      <protection/>
    </xf>
    <xf numFmtId="181" fontId="43" fillId="4" borderId="23" xfId="0" applyNumberFormat="1" applyFont="1" applyFill="1" applyBorder="1" applyAlignment="1" applyProtection="1">
      <alignment horizontal="center" vertical="center"/>
      <protection/>
    </xf>
    <xf numFmtId="181" fontId="43" fillId="0" borderId="24" xfId="0" applyNumberFormat="1" applyFont="1" applyBorder="1" applyAlignment="1" applyProtection="1">
      <alignment horizontal="right" vertical="center"/>
      <protection/>
    </xf>
    <xf numFmtId="181" fontId="43" fillId="4" borderId="24" xfId="0" applyNumberFormat="1" applyFont="1" applyFill="1" applyBorder="1" applyAlignment="1" applyProtection="1">
      <alignment horizontal="center" vertical="center"/>
      <protection/>
    </xf>
    <xf numFmtId="181" fontId="44" fillId="0" borderId="0" xfId="0" applyNumberFormat="1" applyFont="1" applyAlignment="1" applyProtection="1">
      <alignment horizontal="right" vertical="center"/>
      <protection/>
    </xf>
    <xf numFmtId="0" fontId="43" fillId="0" borderId="20" xfId="0" applyFont="1" applyBorder="1" applyAlignment="1" applyProtection="1">
      <alignment horizontal="center" vertical="center" wrapText="1"/>
      <protection/>
    </xf>
    <xf numFmtId="181" fontId="43" fillId="0" borderId="22" xfId="0" applyNumberFormat="1" applyFont="1" applyBorder="1" applyAlignment="1" applyProtection="1">
      <alignment horizontal="right" vertical="center"/>
      <protection/>
    </xf>
    <xf numFmtId="181" fontId="40" fillId="0" borderId="22" xfId="0" applyNumberFormat="1" applyFont="1" applyBorder="1" applyAlignment="1" applyProtection="1">
      <alignment horizontal="right" vertical="center"/>
      <protection/>
    </xf>
    <xf numFmtId="181" fontId="43" fillId="0" borderId="25" xfId="0" applyNumberFormat="1" applyFont="1" applyBorder="1" applyAlignment="1" applyProtection="1">
      <alignment horizontal="right" vertical="center"/>
      <protection/>
    </xf>
    <xf numFmtId="0" fontId="31" fillId="0" borderId="0" xfId="0" applyFont="1" applyAlignment="1" applyProtection="1">
      <alignment horizontal="right" vertical="center" wrapText="1"/>
      <protection/>
    </xf>
    <xf numFmtId="43" fontId="31" fillId="0" borderId="0" xfId="0" applyNumberFormat="1" applyFont="1" applyAlignment="1" applyProtection="1">
      <alignment horizontal="right" vertical="center"/>
      <protection/>
    </xf>
    <xf numFmtId="43" fontId="40" fillId="4" borderId="0" xfId="0" applyNumberFormat="1" applyFont="1" applyFill="1" applyAlignment="1" applyProtection="1">
      <alignment horizontal="right" vertical="center"/>
      <protection/>
    </xf>
    <xf numFmtId="43" fontId="57" fillId="4" borderId="0" xfId="0" applyNumberFormat="1" applyFont="1" applyFill="1" applyAlignment="1" applyProtection="1">
      <alignment horizontal="center" vertical="center"/>
      <protection/>
    </xf>
    <xf numFmtId="0" fontId="12" fillId="0" borderId="9" xfId="0" applyFont="1" applyFill="1" applyBorder="1" applyAlignment="1">
      <alignment horizontal="left" vertical="center" wrapText="1"/>
    </xf>
    <xf numFmtId="180" fontId="40" fillId="0" borderId="9" xfId="0" applyNumberFormat="1" applyFont="1" applyBorder="1" applyAlignment="1" applyProtection="1">
      <alignment horizontal="right" vertical="center"/>
      <protection/>
    </xf>
    <xf numFmtId="0" fontId="33" fillId="0" borderId="0" xfId="0" applyFont="1" applyAlignment="1" applyProtection="1">
      <alignment vertical="center"/>
      <protection/>
    </xf>
    <xf numFmtId="0" fontId="40" fillId="4" borderId="0" xfId="0" applyFont="1" applyFill="1" applyAlignment="1" applyProtection="1">
      <alignment horizontal="right" vertical="center" wrapText="1"/>
      <protection/>
    </xf>
    <xf numFmtId="0" fontId="12" fillId="0" borderId="12" xfId="0" applyFont="1" applyFill="1" applyBorder="1" applyAlignment="1">
      <alignment horizontal="left" vertical="center" wrapText="1"/>
    </xf>
    <xf numFmtId="43" fontId="19" fillId="4" borderId="12" xfId="0" applyNumberFormat="1" applyFont="1" applyFill="1" applyBorder="1" applyAlignment="1">
      <alignment horizontal="center" vertical="center"/>
    </xf>
    <xf numFmtId="49" fontId="12" fillId="0" borderId="28" xfId="0" applyNumberFormat="1" applyFont="1" applyBorder="1" applyAlignment="1">
      <alignment horizontal="left" vertical="center" wrapText="1"/>
    </xf>
    <xf numFmtId="0" fontId="40" fillId="0" borderId="9" xfId="0" applyFont="1" applyBorder="1" applyAlignment="1" applyProtection="1">
      <alignment horizontal="right" vertical="center"/>
      <protection/>
    </xf>
    <xf numFmtId="0" fontId="43" fillId="0" borderId="0" xfId="0" applyFont="1" applyAlignment="1">
      <alignment vertical="center"/>
    </xf>
    <xf numFmtId="0" fontId="0" fillId="0" borderId="0" xfId="0" applyFont="1" applyAlignment="1">
      <alignment vertical="center"/>
    </xf>
    <xf numFmtId="0" fontId="65" fillId="0" borderId="0" xfId="0" applyFont="1" applyAlignment="1">
      <alignment vertical="center"/>
    </xf>
    <xf numFmtId="0" fontId="36" fillId="0" borderId="0" xfId="0" applyFont="1" applyBorder="1" applyAlignment="1">
      <alignment vertical="center"/>
    </xf>
    <xf numFmtId="0" fontId="64" fillId="0" borderId="0" xfId="0" applyFont="1" applyBorder="1" applyAlignment="1">
      <alignment vertical="center"/>
    </xf>
    <xf numFmtId="0" fontId="35" fillId="4" borderId="34" xfId="0" applyFont="1" applyFill="1" applyBorder="1" applyAlignment="1">
      <alignment horizontal="center" vertical="center" wrapText="1" shrinkToFit="1"/>
    </xf>
    <xf numFmtId="0" fontId="35" fillId="4" borderId="35" xfId="0" applyFont="1" applyFill="1" applyBorder="1" applyAlignment="1">
      <alignment horizontal="center" vertical="center" wrapText="1" shrinkToFit="1"/>
    </xf>
    <xf numFmtId="0" fontId="12" fillId="4" borderId="36" xfId="0" applyFont="1" applyFill="1" applyBorder="1" applyAlignment="1">
      <alignment horizontal="left" vertical="center" wrapText="1" shrinkToFit="1"/>
    </xf>
    <xf numFmtId="0" fontId="12" fillId="4" borderId="32" xfId="0" applyFont="1" applyFill="1" applyBorder="1" applyAlignment="1">
      <alignment horizontal="left" vertical="center" wrapText="1" shrinkToFit="1"/>
    </xf>
    <xf numFmtId="0" fontId="66" fillId="4" borderId="37" xfId="0" applyFont="1" applyFill="1" applyBorder="1" applyAlignment="1">
      <alignment horizontal="left" vertical="center" wrapText="1" shrinkToFit="1"/>
    </xf>
    <xf numFmtId="0" fontId="12" fillId="4" borderId="38" xfId="0" applyFont="1" applyFill="1" applyBorder="1" applyAlignment="1">
      <alignment horizontal="left" vertical="center" wrapText="1" shrinkToFit="1"/>
    </xf>
    <xf numFmtId="0" fontId="66" fillId="4" borderId="39" xfId="0" applyFont="1" applyFill="1" applyBorder="1" applyAlignment="1">
      <alignment horizontal="left" vertical="center" wrapText="1" shrinkToFit="1"/>
    </xf>
    <xf numFmtId="181" fontId="64" fillId="4" borderId="33" xfId="0" applyNumberFormat="1" applyFont="1" applyFill="1" applyBorder="1" applyAlignment="1">
      <alignment vertical="center" wrapText="1" shrinkToFit="1"/>
    </xf>
    <xf numFmtId="0" fontId="32" fillId="0" borderId="0" xfId="0" applyNumberFormat="1" applyFont="1" applyFill="1" applyBorder="1" applyAlignment="1">
      <alignment horizontal="left"/>
    </xf>
    <xf numFmtId="0" fontId="0" fillId="0" borderId="0" xfId="0" applyFont="1" applyAlignment="1">
      <alignment horizontal="left" vertical="center"/>
    </xf>
    <xf numFmtId="0" fontId="60" fillId="4" borderId="34" xfId="0" applyFont="1" applyFill="1" applyBorder="1" applyAlignment="1">
      <alignment horizontal="center" vertical="center" wrapText="1" shrinkToFit="1"/>
    </xf>
    <xf numFmtId="181" fontId="67" fillId="0" borderId="35" xfId="0" applyNumberFormat="1" applyFont="1" applyBorder="1" applyAlignment="1">
      <alignment vertical="center" shrinkToFit="1"/>
    </xf>
    <xf numFmtId="0" fontId="60" fillId="4" borderId="35" xfId="0" applyFont="1" applyFill="1" applyBorder="1" applyAlignment="1">
      <alignment horizontal="center" vertical="center" wrapText="1" shrinkToFit="1"/>
    </xf>
    <xf numFmtId="0" fontId="68" fillId="4" borderId="40" xfId="0" applyFont="1" applyFill="1" applyBorder="1" applyAlignment="1">
      <alignment horizontal="center" vertical="center" wrapText="1" shrinkToFit="1"/>
    </xf>
    <xf numFmtId="0" fontId="39" fillId="0" borderId="0" xfId="0" applyFont="1" applyAlignment="1">
      <alignment horizontal="center" vertical="center"/>
    </xf>
    <xf numFmtId="0" fontId="64" fillId="0" borderId="0" xfId="0" applyFont="1" applyAlignment="1">
      <alignment vertical="center"/>
    </xf>
    <xf numFmtId="43" fontId="0" fillId="0" borderId="12" xfId="0" applyNumberFormat="1" applyFont="1" applyBorder="1" applyAlignment="1">
      <alignment horizontal="center" vertical="center"/>
    </xf>
    <xf numFmtId="43" fontId="0" fillId="0" borderId="9" xfId="0" applyNumberFormat="1" applyFont="1" applyBorder="1" applyAlignment="1">
      <alignment horizontal="center" vertical="center"/>
    </xf>
    <xf numFmtId="43" fontId="0" fillId="0" borderId="24" xfId="0" applyNumberFormat="1" applyFont="1" applyBorder="1" applyAlignment="1">
      <alignment horizontal="center" vertical="center"/>
    </xf>
    <xf numFmtId="0" fontId="34" fillId="0" borderId="0" xfId="0" applyFont="1" applyAlignment="1">
      <alignment horizontal="center" vertical="center"/>
    </xf>
    <xf numFmtId="0" fontId="12" fillId="0" borderId="41" xfId="0" applyFont="1" applyBorder="1" applyAlignment="1">
      <alignment horizontal="right" vertical="center"/>
    </xf>
    <xf numFmtId="0" fontId="35" fillId="4" borderId="42" xfId="0" applyFont="1" applyFill="1" applyBorder="1" applyAlignment="1">
      <alignment horizontal="center" vertical="center" wrapText="1" shrinkToFit="1"/>
    </xf>
    <xf numFmtId="0" fontId="35" fillId="4" borderId="43" xfId="0" applyFont="1" applyFill="1" applyBorder="1" applyAlignment="1">
      <alignment horizontal="center" vertical="center" wrapText="1" shrinkToFit="1"/>
    </xf>
    <xf numFmtId="0" fontId="35" fillId="4" borderId="44" xfId="0" applyFont="1" applyFill="1" applyBorder="1" applyAlignment="1">
      <alignment horizontal="center" vertical="center" wrapText="1" shrinkToFit="1"/>
    </xf>
    <xf numFmtId="0" fontId="35" fillId="4" borderId="45" xfId="0" applyFont="1" applyFill="1" applyBorder="1" applyAlignment="1">
      <alignment horizontal="center" vertical="center" wrapText="1" shrinkToFit="1"/>
    </xf>
    <xf numFmtId="0" fontId="35" fillId="4" borderId="46" xfId="0" applyFont="1" applyFill="1" applyBorder="1" applyAlignment="1">
      <alignment horizontal="center" vertical="center" wrapText="1" shrinkToFit="1"/>
    </xf>
    <xf numFmtId="0" fontId="4" fillId="0" borderId="0" xfId="0" applyFont="1" applyAlignment="1" applyProtection="1">
      <alignment horizontal="center" vertical="center"/>
      <protection/>
    </xf>
    <xf numFmtId="0" fontId="57" fillId="4" borderId="0" xfId="0" applyFont="1" applyFill="1" applyAlignment="1" applyProtection="1">
      <alignment horizontal="center" vertical="center"/>
      <protection/>
    </xf>
    <xf numFmtId="0" fontId="57" fillId="4" borderId="0" xfId="0" applyFont="1" applyFill="1" applyAlignment="1" applyProtection="1">
      <alignment horizontal="right" vertical="center"/>
      <protection/>
    </xf>
    <xf numFmtId="181" fontId="41" fillId="4" borderId="9" xfId="0" applyNumberFormat="1" applyFont="1" applyFill="1" applyBorder="1" applyAlignment="1" applyProtection="1">
      <alignment horizontal="center" vertical="center" wrapText="1"/>
      <protection/>
    </xf>
    <xf numFmtId="0" fontId="12" fillId="0" borderId="47"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9" xfId="0" applyFont="1" applyFill="1" applyBorder="1" applyAlignment="1">
      <alignment horizontal="left" vertical="center"/>
    </xf>
    <xf numFmtId="181" fontId="41" fillId="4" borderId="9" xfId="0" applyNumberFormat="1" applyFont="1" applyFill="1" applyBorder="1" applyAlignment="1" applyProtection="1" quotePrefix="1">
      <alignment horizontal="center" vertical="center" wrapText="1"/>
      <protection/>
    </xf>
    <xf numFmtId="43" fontId="41" fillId="4" borderId="9" xfId="0" applyNumberFormat="1" applyFont="1" applyFill="1" applyBorder="1" applyAlignment="1" applyProtection="1">
      <alignment horizontal="center" vertical="center" wrapText="1"/>
      <protection/>
    </xf>
    <xf numFmtId="43" fontId="41" fillId="4" borderId="10" xfId="0" applyNumberFormat="1" applyFont="1" applyFill="1" applyBorder="1" applyAlignment="1" applyProtection="1">
      <alignment horizontal="center" vertical="center" wrapText="1"/>
      <protection/>
    </xf>
    <xf numFmtId="43" fontId="41" fillId="4" borderId="11" xfId="0" applyNumberFormat="1" applyFont="1" applyFill="1" applyBorder="1" applyAlignment="1" applyProtection="1">
      <alignment horizontal="center" vertical="center" wrapText="1"/>
      <protection/>
    </xf>
    <xf numFmtId="43" fontId="41" fillId="4" borderId="12" xfId="0" applyNumberFormat="1" applyFont="1" applyFill="1" applyBorder="1" applyAlignment="1" applyProtection="1">
      <alignment horizontal="center" vertical="center" wrapText="1"/>
      <protection/>
    </xf>
    <xf numFmtId="43" fontId="41" fillId="0" borderId="9" xfId="0" applyNumberFormat="1" applyFont="1" applyBorder="1" applyAlignment="1" applyProtection="1">
      <alignment horizontal="center" vertical="center" wrapText="1"/>
      <protection/>
    </xf>
    <xf numFmtId="49" fontId="43" fillId="4" borderId="9" xfId="0" applyNumberFormat="1" applyFont="1" applyFill="1" applyBorder="1" applyAlignment="1" applyProtection="1">
      <alignment horizontal="center" vertical="center"/>
      <protection/>
    </xf>
    <xf numFmtId="181" fontId="41" fillId="4" borderId="10" xfId="0" applyNumberFormat="1" applyFont="1" applyFill="1" applyBorder="1" applyAlignment="1" applyProtection="1">
      <alignment horizontal="center" vertical="center" wrapText="1"/>
      <protection/>
    </xf>
    <xf numFmtId="181" fontId="41" fillId="4" borderId="11" xfId="0" applyNumberFormat="1" applyFont="1" applyFill="1" applyBorder="1" applyAlignment="1" applyProtection="1">
      <alignment horizontal="center" vertical="center" wrapText="1"/>
      <protection/>
    </xf>
    <xf numFmtId="181" fontId="41" fillId="4" borderId="12" xfId="0" applyNumberFormat="1" applyFont="1" applyFill="1" applyBorder="1" applyAlignment="1" applyProtection="1">
      <alignment horizontal="center" vertical="center" wrapText="1"/>
      <protection/>
    </xf>
    <xf numFmtId="0" fontId="33" fillId="0" borderId="0" xfId="0" applyFont="1" applyAlignment="1" applyProtection="1">
      <alignment horizontal="left" vertical="center"/>
      <protection/>
    </xf>
    <xf numFmtId="0" fontId="12" fillId="0" borderId="9" xfId="0" applyFont="1" applyFill="1" applyBorder="1" applyAlignment="1">
      <alignment horizontal="left" vertical="center"/>
    </xf>
    <xf numFmtId="43" fontId="41" fillId="4" borderId="9" xfId="0" applyNumberFormat="1" applyFont="1" applyFill="1" applyBorder="1" applyAlignment="1" applyProtection="1" quotePrefix="1">
      <alignment horizontal="center" vertical="center" wrapText="1"/>
      <protection/>
    </xf>
    <xf numFmtId="181" fontId="43" fillId="4" borderId="28" xfId="0" applyNumberFormat="1" applyFont="1" applyFill="1" applyBorder="1" applyAlignment="1" applyProtection="1">
      <alignment horizontal="center" vertical="center"/>
      <protection/>
    </xf>
    <xf numFmtId="181" fontId="43" fillId="4" borderId="13" xfId="0" applyNumberFormat="1" applyFont="1" applyFill="1" applyBorder="1" applyAlignment="1" applyProtection="1">
      <alignment horizontal="center" vertical="center"/>
      <protection/>
    </xf>
    <xf numFmtId="181" fontId="43" fillId="4" borderId="31" xfId="0" applyNumberFormat="1" applyFont="1" applyFill="1" applyBorder="1" applyAlignment="1" applyProtection="1">
      <alignment horizontal="center" vertical="center"/>
      <protection/>
    </xf>
    <xf numFmtId="181" fontId="41" fillId="4" borderId="50" xfId="0" applyNumberFormat="1" applyFont="1" applyFill="1" applyBorder="1" applyAlignment="1" applyProtection="1" quotePrefix="1">
      <alignment horizontal="center" vertical="center"/>
      <protection/>
    </xf>
    <xf numFmtId="181" fontId="41" fillId="4" borderId="51" xfId="0" applyNumberFormat="1" applyFont="1" applyFill="1" applyBorder="1" applyAlignment="1" applyProtection="1">
      <alignment horizontal="center" vertical="center"/>
      <protection/>
    </xf>
    <xf numFmtId="181" fontId="41" fillId="4" borderId="52" xfId="0" applyNumberFormat="1" applyFont="1" applyFill="1" applyBorder="1" applyAlignment="1" applyProtection="1" quotePrefix="1">
      <alignment horizontal="center" vertical="center"/>
      <protection/>
    </xf>
    <xf numFmtId="181" fontId="41" fillId="4" borderId="53" xfId="0" applyNumberFormat="1" applyFont="1" applyFill="1" applyBorder="1" applyAlignment="1" applyProtection="1">
      <alignment horizontal="center" vertical="center"/>
      <protection/>
    </xf>
    <xf numFmtId="181" fontId="41" fillId="4" borderId="54" xfId="0" applyNumberFormat="1" applyFont="1" applyFill="1" applyBorder="1" applyAlignment="1" applyProtection="1">
      <alignment horizontal="center" vertical="center"/>
      <protection/>
    </xf>
    <xf numFmtId="0" fontId="41" fillId="0" borderId="55" xfId="0" applyFont="1" applyBorder="1" applyAlignment="1" applyProtection="1">
      <alignment horizontal="center" vertical="center"/>
      <protection/>
    </xf>
    <xf numFmtId="0" fontId="41" fillId="0" borderId="56" xfId="0" applyFont="1" applyBorder="1" applyAlignment="1" applyProtection="1">
      <alignment horizontal="center" vertical="center" wrapText="1"/>
      <protection/>
    </xf>
    <xf numFmtId="0" fontId="33" fillId="0" borderId="0" xfId="0" applyNumberFormat="1" applyFont="1" applyFill="1" applyAlignment="1">
      <alignment horizontal="left"/>
    </xf>
    <xf numFmtId="0" fontId="34" fillId="0" borderId="0" xfId="0" applyNumberFormat="1" applyFont="1" applyFill="1" applyBorder="1" applyAlignment="1">
      <alignment horizontal="center"/>
    </xf>
    <xf numFmtId="49" fontId="43" fillId="0" borderId="28" xfId="0" applyNumberFormat="1" applyFont="1" applyBorder="1" applyAlignment="1">
      <alignment horizontal="center" vertical="center"/>
    </xf>
    <xf numFmtId="49" fontId="43" fillId="0" borderId="31" xfId="0" applyNumberFormat="1" applyFont="1" applyBorder="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left" vertical="center" wrapText="1"/>
    </xf>
    <xf numFmtId="0" fontId="55" fillId="0" borderId="28" xfId="0" applyFont="1" applyBorder="1" applyAlignment="1">
      <alignment horizontal="center" vertical="center"/>
    </xf>
    <xf numFmtId="0" fontId="55" fillId="0" borderId="13" xfId="0" applyFont="1" applyBorder="1" applyAlignment="1">
      <alignment horizontal="center" vertical="center"/>
    </xf>
    <xf numFmtId="0" fontId="55" fillId="0" borderId="31" xfId="0" applyFont="1" applyBorder="1" applyAlignment="1">
      <alignment horizontal="center" vertical="center"/>
    </xf>
    <xf numFmtId="0" fontId="55" fillId="0" borderId="9"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31"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49" fontId="57" fillId="0" borderId="9" xfId="0" applyNumberFormat="1" applyFont="1" applyBorder="1" applyAlignment="1">
      <alignment horizontal="center" vertical="center" wrapText="1"/>
    </xf>
    <xf numFmtId="49" fontId="57" fillId="0" borderId="9" xfId="0" applyNumberFormat="1" applyFont="1" applyFill="1" applyBorder="1" applyAlignment="1">
      <alignment horizontal="center" vertical="center" wrapText="1"/>
    </xf>
    <xf numFmtId="49" fontId="57" fillId="0" borderId="10" xfId="0" applyNumberFormat="1" applyFont="1" applyBorder="1" applyAlignment="1">
      <alignment horizontal="center" vertical="center" wrapText="1"/>
    </xf>
    <xf numFmtId="49" fontId="57" fillId="0" borderId="11" xfId="0" applyNumberFormat="1" applyFont="1" applyBorder="1" applyAlignment="1">
      <alignment horizontal="center" vertical="center" wrapText="1"/>
    </xf>
    <xf numFmtId="49" fontId="57" fillId="0" borderId="12" xfId="0" applyNumberFormat="1" applyFont="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0" fontId="57" fillId="0" borderId="9" xfId="0" applyFont="1" applyBorder="1" applyAlignment="1">
      <alignment horizontal="left" vertical="center" wrapText="1"/>
    </xf>
    <xf numFmtId="0" fontId="57" fillId="0" borderId="9" xfId="0" applyNumberFormat="1" applyFont="1" applyBorder="1" applyAlignment="1">
      <alignment horizontal="left" vertical="center" wrapText="1"/>
    </xf>
    <xf numFmtId="0" fontId="57" fillId="0" borderId="9"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0" xfId="0" applyFont="1" applyBorder="1" applyAlignment="1">
      <alignment horizontal="left" vertical="center" wrapText="1"/>
    </xf>
    <xf numFmtId="0" fontId="57" fillId="0" borderId="12" xfId="0" applyFont="1" applyBorder="1" applyAlignment="1">
      <alignment horizontal="left" vertical="center" wrapText="1"/>
    </xf>
    <xf numFmtId="0" fontId="57" fillId="0" borderId="11"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12" xfId="0" applyFont="1" applyBorder="1" applyAlignment="1">
      <alignment horizontal="center" vertical="center" wrapText="1"/>
    </xf>
    <xf numFmtId="0" fontId="57" fillId="0" borderId="10" xfId="0" applyNumberFormat="1" applyFont="1" applyBorder="1" applyAlignment="1">
      <alignment horizontal="center" vertical="center" wrapText="1"/>
    </xf>
    <xf numFmtId="0" fontId="57" fillId="0" borderId="11" xfId="0" applyNumberFormat="1" applyFont="1" applyBorder="1" applyAlignment="1">
      <alignment horizontal="center" vertical="center" wrapText="1"/>
    </xf>
    <xf numFmtId="0" fontId="57" fillId="0" borderId="12" xfId="0" applyNumberFormat="1" applyFont="1" applyBorder="1" applyAlignment="1">
      <alignment horizontal="center" vertical="center" wrapText="1"/>
    </xf>
    <xf numFmtId="0" fontId="55" fillId="0" borderId="28" xfId="0" applyFont="1" applyBorder="1" applyAlignment="1">
      <alignment horizontal="center" vertical="center" wrapText="1"/>
    </xf>
    <xf numFmtId="43" fontId="55" fillId="0" borderId="9" xfId="60" applyNumberFormat="1"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33" fillId="0" borderId="0" xfId="0" applyNumberFormat="1" applyFont="1" applyFill="1" applyAlignment="1">
      <alignment horizontal="left" vertical="center"/>
    </xf>
    <xf numFmtId="0" fontId="37" fillId="0" borderId="0" xfId="0" applyFont="1" applyAlignment="1">
      <alignment horizontal="center" vertical="center"/>
    </xf>
    <xf numFmtId="0" fontId="45" fillId="0" borderId="51" xfId="0" applyFont="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0" fontId="45" fillId="0" borderId="57"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23" xfId="0" applyFont="1" applyBorder="1" applyAlignment="1">
      <alignment horizontal="center" vertical="center" wrapText="1"/>
    </xf>
    <xf numFmtId="0" fontId="4" fillId="0" borderId="0" xfId="48" applyFont="1" applyFill="1" applyAlignment="1">
      <alignment horizontal="center" vertical="center"/>
      <protection/>
    </xf>
    <xf numFmtId="0" fontId="40" fillId="0" borderId="30" xfId="48" applyFont="1" applyFill="1" applyBorder="1" applyAlignment="1">
      <alignment horizontal="left" vertical="center"/>
      <protection/>
    </xf>
    <xf numFmtId="0" fontId="40" fillId="0" borderId="60" xfId="48" applyFont="1" applyFill="1" applyBorder="1" applyAlignment="1">
      <alignment horizontal="left" vertical="center"/>
      <protection/>
    </xf>
    <xf numFmtId="0" fontId="40" fillId="0" borderId="49" xfId="48" applyFont="1" applyFill="1" applyBorder="1" applyAlignment="1">
      <alignment horizontal="left" vertical="center"/>
      <protection/>
    </xf>
    <xf numFmtId="0" fontId="49" fillId="0" borderId="0" xfId="46" applyFont="1" applyAlignment="1">
      <alignment horizontal="left" vertical="center" wrapText="1"/>
      <protection/>
    </xf>
    <xf numFmtId="0" fontId="40" fillId="0" borderId="61" xfId="0" applyNumberFormat="1" applyFont="1" applyFill="1" applyBorder="1" applyAlignment="1">
      <alignment vertical="center" wrapText="1"/>
    </xf>
    <xf numFmtId="0" fontId="43" fillId="0" borderId="0" xfId="48" applyNumberFormat="1" applyFont="1" applyFill="1" applyBorder="1" applyAlignment="1">
      <alignment vertical="center" wrapText="1"/>
      <protection/>
    </xf>
    <xf numFmtId="0" fontId="43" fillId="0" borderId="27" xfId="48" applyNumberFormat="1" applyFont="1" applyFill="1" applyBorder="1" applyAlignment="1">
      <alignment vertical="center" wrapText="1"/>
      <protection/>
    </xf>
    <xf numFmtId="0" fontId="40" fillId="0" borderId="29" xfId="0" applyNumberFormat="1" applyFont="1" applyFill="1" applyBorder="1" applyAlignment="1">
      <alignment vertical="center" wrapText="1"/>
    </xf>
    <xf numFmtId="0" fontId="40" fillId="0" borderId="14" xfId="48" applyNumberFormat="1" applyFont="1" applyFill="1" applyBorder="1" applyAlignment="1">
      <alignment vertical="center" wrapText="1"/>
      <protection/>
    </xf>
    <xf numFmtId="0" fontId="40" fillId="0" borderId="26" xfId="48" applyNumberFormat="1" applyFont="1" applyFill="1" applyBorder="1" applyAlignment="1">
      <alignment vertical="center" wrapText="1"/>
      <protection/>
    </xf>
    <xf numFmtId="0" fontId="34" fillId="0" borderId="0" xfId="0" applyFont="1" applyAlignment="1">
      <alignment horizontal="center"/>
    </xf>
    <xf numFmtId="0" fontId="37" fillId="0" borderId="0" xfId="0" applyFont="1" applyAlignment="1">
      <alignment horizontal="center"/>
    </xf>
    <xf numFmtId="0" fontId="31" fillId="0" borderId="0" xfId="0" applyFont="1" applyBorder="1" applyAlignment="1">
      <alignment horizontal="center"/>
    </xf>
    <xf numFmtId="0" fontId="31" fillId="0" borderId="9" xfId="0" applyFont="1" applyBorder="1" applyAlignment="1">
      <alignment horizontal="center" vertical="center"/>
    </xf>
    <xf numFmtId="0" fontId="34" fillId="0" borderId="0" xfId="0" applyNumberFormat="1" applyFont="1" applyFill="1" applyBorder="1" applyAlignment="1">
      <alignment horizontal="center" vertical="center" wrapText="1" shrinkToFit="1"/>
    </xf>
    <xf numFmtId="0" fontId="6" fillId="0" borderId="0" xfId="0" applyNumberFormat="1" applyFont="1" applyFill="1" applyAlignment="1">
      <alignment horizontal="center"/>
    </xf>
    <xf numFmtId="0" fontId="32" fillId="0" borderId="0" xfId="0" applyNumberFormat="1" applyFont="1" applyFill="1" applyAlignment="1">
      <alignment horizontal="center"/>
    </xf>
    <xf numFmtId="0" fontId="4"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12" fillId="4" borderId="9" xfId="40" applyFont="1" applyFill="1" applyBorder="1" applyAlignment="1" applyProtection="1">
      <alignment horizontal="left" vertical="center" wrapText="1"/>
      <protection locked="0"/>
    </xf>
    <xf numFmtId="0" fontId="12" fillId="4" borderId="9" xfId="4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protection locked="0"/>
    </xf>
    <xf numFmtId="0" fontId="12" fillId="4" borderId="9" xfId="0" applyFont="1" applyFill="1" applyBorder="1" applyAlignment="1" applyProtection="1">
      <alignment horizontal="left" vertical="center"/>
      <protection locked="0"/>
    </xf>
    <xf numFmtId="0" fontId="12" fillId="4" borderId="9" xfId="40" applyFont="1" applyFill="1" applyBorder="1" applyAlignment="1" applyProtection="1">
      <alignment vertical="center" wrapText="1"/>
      <protection locked="0"/>
    </xf>
    <xf numFmtId="0" fontId="22" fillId="4" borderId="9"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protection locked="0"/>
    </xf>
    <xf numFmtId="0" fontId="12" fillId="4" borderId="9" xfId="0" applyFont="1" applyFill="1" applyBorder="1" applyAlignment="1" applyProtection="1">
      <alignment horizontal="center" vertical="center" wrapText="1"/>
      <protection locked="0"/>
    </xf>
    <xf numFmtId="0" fontId="23" fillId="4" borderId="9" xfId="0" applyFont="1" applyFill="1" applyBorder="1" applyAlignment="1" applyProtection="1">
      <alignment horizontal="center" vertical="center" wrapText="1"/>
      <protection locked="0"/>
    </xf>
    <xf numFmtId="0" fontId="25" fillId="4" borderId="9" xfId="45"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1" fillId="4" borderId="9" xfId="45" applyFont="1" applyFill="1" applyBorder="1" applyAlignment="1" applyProtection="1">
      <alignment horizontal="center" vertical="center" wrapText="1"/>
      <protection locked="0"/>
    </xf>
    <xf numFmtId="0" fontId="99" fillId="0" borderId="9" xfId="0" applyFont="1" applyFill="1" applyBorder="1" applyAlignment="1" applyProtection="1">
      <alignment horizontal="center" vertical="center" wrapText="1"/>
      <protection locked="0"/>
    </xf>
    <xf numFmtId="0" fontId="11" fillId="19" borderId="9" xfId="42" applyFont="1" applyFill="1" applyBorder="1" applyAlignment="1">
      <alignment horizontal="center" vertical="center" wrapText="1"/>
      <protection/>
    </xf>
    <xf numFmtId="0" fontId="28" fillId="0" borderId="9" xfId="0" applyFont="1" applyBorder="1" applyAlignment="1">
      <alignment horizontal="center" vertical="center"/>
    </xf>
    <xf numFmtId="0" fontId="11" fillId="0" borderId="9" xfId="40" applyFont="1" applyFill="1" applyBorder="1" applyAlignment="1" applyProtection="1">
      <alignment horizontal="center" vertical="center" wrapText="1"/>
      <protection locked="0"/>
    </xf>
    <xf numFmtId="57" fontId="98" fillId="19" borderId="9" xfId="45" applyNumberFormat="1" applyFont="1" applyFill="1" applyBorder="1" applyAlignment="1">
      <alignment horizontal="center" vertical="center"/>
      <protection/>
    </xf>
    <xf numFmtId="57" fontId="98" fillId="19" borderId="28" xfId="45" applyNumberFormat="1" applyFont="1" applyFill="1" applyBorder="1" applyAlignment="1">
      <alignment horizontal="center" vertical="center"/>
      <protection/>
    </xf>
    <xf numFmtId="57" fontId="98" fillId="19" borderId="13" xfId="45" applyNumberFormat="1" applyFont="1" applyFill="1" applyBorder="1" applyAlignment="1">
      <alignment horizontal="center" vertical="center"/>
      <protection/>
    </xf>
    <xf numFmtId="57" fontId="98" fillId="19" borderId="31" xfId="45" applyNumberFormat="1" applyFont="1" applyFill="1" applyBorder="1" applyAlignment="1">
      <alignment horizontal="center" vertical="center"/>
      <protection/>
    </xf>
    <xf numFmtId="9" fontId="11" fillId="4" borderId="9" xfId="40" applyNumberFormat="1" applyFont="1" applyFill="1" applyBorder="1" applyAlignment="1" applyProtection="1">
      <alignment horizontal="center" vertical="center" wrapText="1"/>
      <protection locked="0"/>
    </xf>
    <xf numFmtId="0" fontId="11" fillId="4" borderId="9" xfId="4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protection locked="0"/>
    </xf>
    <xf numFmtId="0" fontId="23" fillId="4" borderId="28" xfId="0" applyFont="1" applyFill="1" applyBorder="1" applyAlignment="1" applyProtection="1">
      <alignment horizontal="center" vertical="center" wrapText="1"/>
      <protection locked="0"/>
    </xf>
    <xf numFmtId="0" fontId="23" fillId="4" borderId="13" xfId="0" applyFont="1" applyFill="1" applyBorder="1" applyAlignment="1" applyProtection="1">
      <alignment horizontal="center" vertical="center" wrapText="1"/>
      <protection locked="0"/>
    </xf>
    <xf numFmtId="0" fontId="23" fillId="4" borderId="31" xfId="0" applyFont="1" applyFill="1" applyBorder="1" applyAlignment="1" applyProtection="1">
      <alignment horizontal="center" vertical="center" wrapText="1"/>
      <protection locked="0"/>
    </xf>
    <xf numFmtId="57" fontId="11" fillId="4" borderId="9" xfId="45" applyNumberFormat="1"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97" fillId="0" borderId="9" xfId="0" applyFont="1" applyFill="1" applyBorder="1" applyAlignment="1" applyProtection="1">
      <alignment horizontal="center" vertical="center" wrapText="1"/>
      <protection locked="0"/>
    </xf>
    <xf numFmtId="0" fontId="11" fillId="0" borderId="9" xfId="0" applyFont="1" applyBorder="1" applyAlignment="1">
      <alignment horizontal="center" vertical="center"/>
    </xf>
    <xf numFmtId="0" fontId="97" fillId="0" borderId="9" xfId="43" applyFont="1" applyFill="1" applyBorder="1" applyAlignment="1" applyProtection="1">
      <alignment horizontal="center" vertical="center" wrapText="1"/>
      <protection locked="0"/>
    </xf>
    <xf numFmtId="9" fontId="11" fillId="4" borderId="9" xfId="45"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4" borderId="9" xfId="43" applyFont="1" applyFill="1" applyBorder="1" applyAlignment="1" applyProtection="1">
      <alignment horizontal="left" vertical="center" wrapText="1"/>
      <protection locked="0"/>
    </xf>
    <xf numFmtId="0" fontId="6" fillId="4" borderId="28" xfId="43" applyFont="1" applyFill="1" applyBorder="1" applyAlignment="1" applyProtection="1">
      <alignment horizontal="center" vertical="center" wrapText="1"/>
      <protection locked="0"/>
    </xf>
    <xf numFmtId="0" fontId="6" fillId="4" borderId="13" xfId="43" applyFont="1" applyFill="1" applyBorder="1" applyAlignment="1" applyProtection="1">
      <alignment horizontal="center" vertical="center" wrapText="1"/>
      <protection locked="0"/>
    </xf>
    <xf numFmtId="0" fontId="6" fillId="4" borderId="31" xfId="43" applyFont="1" applyFill="1" applyBorder="1" applyAlignment="1" applyProtection="1">
      <alignment horizontal="center" vertical="center" wrapText="1"/>
      <protection locked="0"/>
    </xf>
    <xf numFmtId="0" fontId="6" fillId="4" borderId="9" xfId="43" applyFont="1" applyFill="1" applyBorder="1" applyAlignment="1" applyProtection="1">
      <alignment horizontal="center" vertical="center" wrapText="1"/>
      <protection locked="0"/>
    </xf>
    <xf numFmtId="0" fontId="6" fillId="4" borderId="30" xfId="43" applyNumberFormat="1" applyFont="1" applyFill="1" applyBorder="1" applyAlignment="1" applyProtection="1">
      <alignment horizontal="left" vertical="center" wrapText="1"/>
      <protection locked="0"/>
    </xf>
    <xf numFmtId="0" fontId="6" fillId="4" borderId="49" xfId="43" applyNumberFormat="1" applyFont="1" applyFill="1" applyBorder="1" applyAlignment="1" applyProtection="1">
      <alignment horizontal="left" vertical="center" wrapText="1"/>
      <protection locked="0"/>
    </xf>
    <xf numFmtId="0" fontId="6" fillId="4" borderId="30" xfId="45" applyFont="1" applyFill="1" applyBorder="1" applyAlignment="1" applyProtection="1">
      <alignment horizontal="center" vertical="center"/>
      <protection locked="0"/>
    </xf>
    <xf numFmtId="0" fontId="6" fillId="4" borderId="60" xfId="45" applyFont="1" applyFill="1" applyBorder="1" applyAlignment="1" applyProtection="1">
      <alignment horizontal="center" vertical="center"/>
      <protection locked="0"/>
    </xf>
    <xf numFmtId="0" fontId="6" fillId="4" borderId="49" xfId="45" applyFont="1" applyFill="1" applyBorder="1" applyAlignment="1" applyProtection="1">
      <alignment horizontal="center" vertical="center"/>
      <protection locked="0"/>
    </xf>
    <xf numFmtId="0" fontId="6" fillId="4" borderId="9" xfId="45" applyFont="1" applyFill="1" applyBorder="1" applyAlignment="1" applyProtection="1">
      <alignment horizontal="center" vertical="center"/>
      <protection locked="0"/>
    </xf>
    <xf numFmtId="0" fontId="6" fillId="4" borderId="28" xfId="43" applyFont="1" applyFill="1" applyBorder="1" applyAlignment="1" applyProtection="1">
      <alignment horizontal="left" vertical="center" wrapText="1"/>
      <protection locked="0"/>
    </xf>
    <xf numFmtId="0" fontId="6" fillId="4" borderId="31" xfId="43" applyFont="1" applyFill="1" applyBorder="1" applyAlignment="1" applyProtection="1">
      <alignment horizontal="left" vertical="center" wrapText="1"/>
      <protection locked="0"/>
    </xf>
    <xf numFmtId="0" fontId="7" fillId="4" borderId="9" xfId="43" applyFont="1" applyFill="1" applyBorder="1" applyAlignment="1" applyProtection="1">
      <alignment vertical="center" wrapText="1"/>
      <protection locked="0"/>
    </xf>
    <xf numFmtId="0" fontId="0" fillId="0" borderId="9" xfId="0" applyBorder="1" applyAlignment="1">
      <alignment horizontal="center"/>
    </xf>
    <xf numFmtId="0" fontId="6" fillId="4" borderId="10" xfId="45" applyFont="1" applyFill="1" applyBorder="1" applyAlignment="1" applyProtection="1">
      <alignment horizontal="center" vertical="center" wrapText="1"/>
      <protection locked="0"/>
    </xf>
    <xf numFmtId="0" fontId="6" fillId="4" borderId="11" xfId="45" applyFont="1" applyFill="1" applyBorder="1" applyAlignment="1" applyProtection="1">
      <alignment horizontal="center" vertical="center" wrapText="1"/>
      <protection locked="0"/>
    </xf>
    <xf numFmtId="0" fontId="6" fillId="4" borderId="12" xfId="45" applyFont="1" applyFill="1" applyBorder="1" applyAlignment="1" applyProtection="1">
      <alignment horizontal="center" vertical="center" wrapText="1"/>
      <protection locked="0"/>
    </xf>
    <xf numFmtId="0" fontId="6" fillId="4" borderId="10" xfId="45" applyFont="1" applyFill="1" applyBorder="1" applyAlignment="1" applyProtection="1">
      <alignment horizontal="center" vertical="center"/>
      <protection locked="0"/>
    </xf>
    <xf numFmtId="0" fontId="6" fillId="4" borderId="11" xfId="45" applyFont="1" applyFill="1" applyBorder="1" applyAlignment="1" applyProtection="1">
      <alignment horizontal="center" vertical="center"/>
      <protection locked="0"/>
    </xf>
    <xf numFmtId="0" fontId="6" fillId="4" borderId="12" xfId="45" applyFont="1" applyFill="1" applyBorder="1" applyAlignment="1" applyProtection="1">
      <alignment horizontal="center" vertical="center"/>
      <protection locked="0"/>
    </xf>
    <xf numFmtId="0" fontId="6" fillId="4" borderId="10" xfId="43" applyFont="1" applyFill="1" applyBorder="1" applyAlignment="1" applyProtection="1">
      <alignment horizontal="center" vertical="center" wrapText="1"/>
      <protection locked="0"/>
    </xf>
    <xf numFmtId="0" fontId="6" fillId="4" borderId="11" xfId="43" applyFont="1" applyFill="1" applyBorder="1" applyAlignment="1" applyProtection="1">
      <alignment horizontal="center" vertical="center" wrapText="1"/>
      <protection locked="0"/>
    </xf>
    <xf numFmtId="0" fontId="6" fillId="4" borderId="12" xfId="43" applyFont="1" applyFill="1" applyBorder="1" applyAlignment="1" applyProtection="1">
      <alignment horizontal="center" vertical="center" wrapText="1"/>
      <protection locked="0"/>
    </xf>
    <xf numFmtId="0" fontId="11" fillId="4" borderId="28" xfId="43" applyFont="1" applyFill="1" applyBorder="1" applyAlignment="1" applyProtection="1">
      <alignment horizontal="left" vertical="top" wrapText="1"/>
      <protection locked="0"/>
    </xf>
    <xf numFmtId="0" fontId="11" fillId="4" borderId="13" xfId="43" applyFont="1" applyFill="1" applyBorder="1" applyAlignment="1" applyProtection="1">
      <alignment horizontal="left" vertical="top" wrapText="1"/>
      <protection locked="0"/>
    </xf>
    <xf numFmtId="0" fontId="11" fillId="4" borderId="31" xfId="43" applyFont="1" applyFill="1" applyBorder="1" applyAlignment="1" applyProtection="1">
      <alignment horizontal="left" vertical="top" wrapText="1"/>
      <protection locked="0"/>
    </xf>
    <xf numFmtId="0" fontId="11" fillId="4" borderId="9" xfId="43" applyFont="1" applyFill="1" applyBorder="1" applyAlignment="1" applyProtection="1">
      <alignment vertical="top" wrapText="1"/>
      <protection locked="0"/>
    </xf>
    <xf numFmtId="0" fontId="6" fillId="4" borderId="28" xfId="45" applyFont="1" applyFill="1" applyBorder="1" applyAlignment="1" applyProtection="1">
      <alignment horizontal="center" vertical="center"/>
      <protection locked="0"/>
    </xf>
    <xf numFmtId="0" fontId="6" fillId="4" borderId="13" xfId="45" applyFont="1" applyFill="1" applyBorder="1" applyAlignment="1" applyProtection="1">
      <alignment horizontal="center" vertical="center"/>
      <protection locked="0"/>
    </xf>
    <xf numFmtId="0" fontId="6" fillId="4" borderId="31" xfId="45" applyFont="1" applyFill="1" applyBorder="1" applyAlignment="1" applyProtection="1">
      <alignment horizontal="center" vertical="center"/>
      <protection locked="0"/>
    </xf>
    <xf numFmtId="0" fontId="7" fillId="4" borderId="28" xfId="43" applyFont="1" applyFill="1" applyBorder="1" applyAlignment="1" applyProtection="1">
      <alignment horizontal="left" vertical="top" wrapText="1"/>
      <protection locked="0"/>
    </xf>
    <xf numFmtId="0" fontId="7" fillId="4" borderId="13" xfId="43" applyFont="1" applyFill="1" applyBorder="1" applyAlignment="1" applyProtection="1">
      <alignment horizontal="left" vertical="top" wrapText="1"/>
      <protection locked="0"/>
    </xf>
    <xf numFmtId="0" fontId="7" fillId="4" borderId="31" xfId="43" applyFont="1" applyFill="1" applyBorder="1" applyAlignment="1" applyProtection="1">
      <alignment horizontal="left" vertical="top" wrapText="1"/>
      <protection locked="0"/>
    </xf>
    <xf numFmtId="0" fontId="7" fillId="4" borderId="9" xfId="43" applyFont="1" applyFill="1" applyBorder="1" applyAlignment="1" applyProtection="1">
      <alignment vertical="top" wrapText="1"/>
      <protection locked="0"/>
    </xf>
    <xf numFmtId="0" fontId="6" fillId="4" borderId="9" xfId="45" applyFont="1" applyFill="1" applyBorder="1" applyAlignment="1" applyProtection="1">
      <alignment horizontal="center" vertical="center" wrapText="1"/>
      <protection locked="0"/>
    </xf>
    <xf numFmtId="0" fontId="10" fillId="4" borderId="28" xfId="43" applyFont="1" applyFill="1" applyBorder="1" applyAlignment="1" applyProtection="1">
      <alignment horizontal="left" vertical="top" wrapText="1"/>
      <protection locked="0"/>
    </xf>
    <xf numFmtId="0" fontId="10" fillId="4" borderId="13" xfId="43" applyFont="1" applyFill="1" applyBorder="1" applyAlignment="1" applyProtection="1">
      <alignment horizontal="left" vertical="top" wrapText="1"/>
      <protection locked="0"/>
    </xf>
    <xf numFmtId="0" fontId="10" fillId="4" borderId="31" xfId="43" applyFont="1" applyFill="1" applyBorder="1" applyAlignment="1" applyProtection="1">
      <alignment horizontal="left" vertical="top" wrapText="1"/>
      <protection locked="0"/>
    </xf>
    <xf numFmtId="0" fontId="10" fillId="4" borderId="9" xfId="43" applyFont="1" applyFill="1" applyBorder="1" applyAlignment="1" applyProtection="1">
      <alignment vertical="top" wrapText="1"/>
      <protection locked="0"/>
    </xf>
    <xf numFmtId="0" fontId="6" fillId="4" borderId="28" xfId="43" applyFont="1" applyFill="1" applyBorder="1" applyAlignment="1" applyProtection="1">
      <alignment horizontal="left" vertical="top" wrapText="1"/>
      <protection locked="0"/>
    </xf>
    <xf numFmtId="0" fontId="6" fillId="4" borderId="13" xfId="43" applyFont="1" applyFill="1" applyBorder="1" applyAlignment="1" applyProtection="1">
      <alignment horizontal="left" vertical="top" wrapText="1"/>
      <protection locked="0"/>
    </xf>
    <xf numFmtId="0" fontId="6" fillId="4" borderId="31" xfId="43" applyFont="1" applyFill="1" applyBorder="1" applyAlignment="1" applyProtection="1">
      <alignment horizontal="left" vertical="top" wrapText="1"/>
      <protection locked="0"/>
    </xf>
    <xf numFmtId="0" fontId="6" fillId="4" borderId="9" xfId="43" applyFont="1" applyFill="1" applyBorder="1" applyAlignment="1" applyProtection="1">
      <alignment vertical="top" wrapText="1"/>
      <protection locked="0"/>
    </xf>
    <xf numFmtId="0" fontId="10" fillId="4" borderId="9" xfId="43" applyFont="1" applyFill="1" applyBorder="1" applyAlignment="1" applyProtection="1">
      <alignment horizontal="left" vertical="top" wrapText="1"/>
      <protection locked="0"/>
    </xf>
    <xf numFmtId="0" fontId="7" fillId="4" borderId="9" xfId="43" applyFont="1" applyFill="1" applyBorder="1" applyAlignment="1" applyProtection="1">
      <alignment horizontal="left" vertical="center" wrapText="1"/>
      <protection locked="0"/>
    </xf>
    <xf numFmtId="0" fontId="6" fillId="4" borderId="10" xfId="43" applyFont="1" applyFill="1" applyBorder="1" applyAlignment="1" applyProtection="1">
      <alignment horizontal="left" vertical="center" wrapText="1"/>
      <protection locked="0"/>
    </xf>
    <xf numFmtId="0" fontId="6" fillId="4" borderId="11" xfId="43" applyFont="1" applyFill="1" applyBorder="1" applyAlignment="1" applyProtection="1">
      <alignment horizontal="left" vertical="center" wrapText="1"/>
      <protection locked="0"/>
    </xf>
    <xf numFmtId="0" fontId="6" fillId="4" borderId="12" xfId="43" applyFont="1" applyFill="1" applyBorder="1" applyAlignment="1" applyProtection="1">
      <alignment horizontal="left" vertical="center" wrapText="1"/>
      <protection locked="0"/>
    </xf>
    <xf numFmtId="9" fontId="6" fillId="4" borderId="10" xfId="43" applyNumberFormat="1" applyFont="1" applyFill="1" applyBorder="1" applyAlignment="1" applyProtection="1">
      <alignment horizontal="left" vertical="center" wrapText="1"/>
      <protection locked="0"/>
    </xf>
    <xf numFmtId="9" fontId="6" fillId="4" borderId="11" xfId="43" applyNumberFormat="1" applyFont="1" applyFill="1" applyBorder="1" applyAlignment="1" applyProtection="1">
      <alignment horizontal="left" vertical="center" wrapText="1"/>
      <protection locked="0"/>
    </xf>
    <xf numFmtId="9" fontId="6" fillId="4" borderId="12" xfId="43" applyNumberFormat="1" applyFont="1" applyFill="1" applyBorder="1" applyAlignment="1" applyProtection="1">
      <alignment horizontal="left" vertical="center" wrapText="1"/>
      <protection locked="0"/>
    </xf>
    <xf numFmtId="0" fontId="6" fillId="4" borderId="10" xfId="45" applyFont="1" applyFill="1" applyBorder="1" applyAlignment="1" applyProtection="1">
      <alignment horizontal="left" vertical="center" wrapText="1"/>
      <protection locked="0"/>
    </xf>
    <xf numFmtId="0" fontId="6" fillId="4" borderId="11" xfId="45" applyFont="1" applyFill="1" applyBorder="1" applyAlignment="1" applyProtection="1">
      <alignment horizontal="left" vertical="center" wrapText="1"/>
      <protection locked="0"/>
    </xf>
    <xf numFmtId="0" fontId="6" fillId="4" borderId="12" xfId="45" applyFont="1" applyFill="1" applyBorder="1" applyAlignment="1" applyProtection="1">
      <alignment horizontal="left" vertical="center" wrapText="1"/>
      <protection locked="0"/>
    </xf>
    <xf numFmtId="0" fontId="6" fillId="4" borderId="30" xfId="43" applyFont="1" applyFill="1" applyBorder="1" applyAlignment="1" applyProtection="1">
      <alignment horizontal="center" vertical="center" wrapText="1"/>
      <protection locked="0"/>
    </xf>
    <xf numFmtId="0" fontId="6" fillId="4" borderId="49" xfId="43" applyFont="1" applyFill="1" applyBorder="1" applyAlignment="1" applyProtection="1">
      <alignment horizontal="center" vertical="center" wrapText="1"/>
      <protection locked="0"/>
    </xf>
    <xf numFmtId="0" fontId="6" fillId="4" borderId="61" xfId="43" applyFont="1" applyFill="1" applyBorder="1" applyAlignment="1" applyProtection="1">
      <alignment horizontal="center" vertical="center" wrapText="1"/>
      <protection locked="0"/>
    </xf>
    <xf numFmtId="0" fontId="6" fillId="4" borderId="27" xfId="43" applyFont="1" applyFill="1" applyBorder="1" applyAlignment="1" applyProtection="1">
      <alignment horizontal="center" vertical="center" wrapText="1"/>
      <protection locked="0"/>
    </xf>
    <xf numFmtId="0" fontId="6" fillId="4" borderId="29" xfId="43" applyFont="1" applyFill="1" applyBorder="1" applyAlignment="1" applyProtection="1">
      <alignment horizontal="center" vertical="center" wrapText="1"/>
      <protection locked="0"/>
    </xf>
    <xf numFmtId="0" fontId="6" fillId="4" borderId="26" xfId="43" applyFont="1" applyFill="1" applyBorder="1" applyAlignment="1" applyProtection="1">
      <alignment horizontal="center" vertical="center" wrapText="1"/>
      <protection locked="0"/>
    </xf>
    <xf numFmtId="0" fontId="10" fillId="4" borderId="10" xfId="43" applyFont="1" applyFill="1" applyBorder="1" applyAlignment="1" applyProtection="1">
      <alignment horizontal="left" vertical="center" wrapText="1"/>
      <protection locked="0"/>
    </xf>
    <xf numFmtId="0" fontId="10" fillId="4" borderId="12" xfId="43" applyFont="1" applyFill="1" applyBorder="1" applyAlignment="1" applyProtection="1">
      <alignment horizontal="left" vertical="center" wrapText="1"/>
      <protection locked="0"/>
    </xf>
    <xf numFmtId="0" fontId="10" fillId="4" borderId="9" xfId="43" applyFont="1" applyFill="1" applyBorder="1" applyAlignment="1" applyProtection="1">
      <alignment horizontal="center" vertical="center" wrapText="1"/>
      <protection locked="0"/>
    </xf>
    <xf numFmtId="0" fontId="11" fillId="4" borderId="10" xfId="45" applyFont="1" applyFill="1" applyBorder="1" applyAlignment="1" applyProtection="1">
      <alignment vertical="center" wrapText="1"/>
      <protection locked="0"/>
    </xf>
    <xf numFmtId="0" fontId="11" fillId="4" borderId="12" xfId="45" applyFont="1" applyFill="1" applyBorder="1" applyAlignment="1" applyProtection="1">
      <alignment vertical="center" wrapText="1"/>
      <protection locked="0"/>
    </xf>
    <xf numFmtId="0" fontId="6" fillId="4" borderId="30" xfId="45" applyFont="1" applyFill="1" applyBorder="1" applyAlignment="1" applyProtection="1">
      <alignment horizontal="center" vertical="center" wrapText="1"/>
      <protection locked="0"/>
    </xf>
    <xf numFmtId="0" fontId="6" fillId="4" borderId="60" xfId="45" applyFont="1" applyFill="1" applyBorder="1" applyAlignment="1" applyProtection="1">
      <alignment horizontal="center" vertical="center" wrapText="1"/>
      <protection locked="0"/>
    </xf>
    <xf numFmtId="0" fontId="6" fillId="4" borderId="49" xfId="45" applyFont="1" applyFill="1" applyBorder="1" applyAlignment="1" applyProtection="1">
      <alignment horizontal="center" vertical="center" wrapText="1"/>
      <protection locked="0"/>
    </xf>
    <xf numFmtId="0" fontId="6" fillId="4" borderId="28" xfId="45" applyFont="1" applyFill="1" applyBorder="1" applyAlignment="1" applyProtection="1">
      <alignment horizontal="center" vertical="center" wrapText="1"/>
      <protection locked="0"/>
    </xf>
    <xf numFmtId="0" fontId="6" fillId="4" borderId="13" xfId="45" applyFont="1" applyFill="1" applyBorder="1" applyAlignment="1" applyProtection="1">
      <alignment horizontal="center" vertical="center" wrapText="1"/>
      <protection locked="0"/>
    </xf>
    <xf numFmtId="0" fontId="6" fillId="4" borderId="31" xfId="45" applyFont="1" applyFill="1" applyBorder="1" applyAlignment="1" applyProtection="1">
      <alignment horizontal="center" vertical="center" wrapText="1"/>
      <protection locked="0"/>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2 4 2" xfId="44"/>
    <cellStyle name="常规 4" xfId="45"/>
    <cellStyle name="常规 80" xfId="46"/>
    <cellStyle name="常规 84" xfId="47"/>
    <cellStyle name="常规_2011省本级基金预算表（草案，提供预算处）" xfId="48"/>
    <cellStyle name="常规_贵州省2013年省本级政府性基金收支预算表（草案） 2"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7096;&#38376;&#39044;&#31639;\2017&#24180;&#20108;&#19979;&#25209;&#22797;&#21450;&#20844;&#24320;\&#25919;&#24220;&#12289;&#37096;&#38376;&#20844;&#24320;&#34920;&#26684;\2017&#24180;&#37096;&#38376;&#39044;&#31639;&#20844;&#24320;&#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部门预算收支预算总表"/>
      <sheetName val="2、一般公共预算支出表（支出功能分类）"/>
      <sheetName val="3、一般公共预算基本支出明细表（支出经济分类） "/>
      <sheetName val="4、政府性基金收支预算"/>
      <sheetName val="5、三公经费情况表"/>
      <sheetName val="6、资产情况表"/>
      <sheetName val="7、项目目标绩效申报表"/>
      <sheetName val="8、采购预算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4">
      <selection activeCell="L17" sqref="L17"/>
    </sheetView>
  </sheetViews>
  <sheetFormatPr defaultColWidth="9.33203125" defaultRowHeight="12.75"/>
  <cols>
    <col min="1" max="1" width="48.83203125" style="347" customWidth="1"/>
    <col min="2" max="2" width="12.66015625" style="347" customWidth="1"/>
    <col min="3" max="3" width="35.5" style="347" customWidth="1"/>
    <col min="4" max="4" width="12.66015625" style="347" customWidth="1"/>
    <col min="5" max="5" width="6.16015625" style="347" customWidth="1"/>
    <col min="6" max="248" width="9.33203125" style="347" customWidth="1"/>
    <col min="249" max="16384" width="9.33203125" style="347" customWidth="1"/>
  </cols>
  <sheetData>
    <row r="1" spans="1:6" s="346" customFormat="1" ht="30.75" customHeight="1">
      <c r="A1" s="340" t="s">
        <v>0</v>
      </c>
      <c r="B1" s="347"/>
      <c r="C1" s="347"/>
      <c r="D1" s="347"/>
      <c r="E1" s="347"/>
      <c r="F1" s="347"/>
    </row>
    <row r="2" spans="1:6" ht="21">
      <c r="A2" s="370" t="s">
        <v>1</v>
      </c>
      <c r="B2" s="370"/>
      <c r="C2" s="370"/>
      <c r="D2" s="370"/>
      <c r="E2" s="370"/>
      <c r="F2" s="348"/>
    </row>
    <row r="3" spans="1:5" ht="15">
      <c r="A3" s="349"/>
      <c r="B3" s="350"/>
      <c r="C3" s="350"/>
      <c r="D3" s="371" t="s">
        <v>2</v>
      </c>
      <c r="E3" s="371"/>
    </row>
    <row r="4" spans="1:6" ht="21" customHeight="1">
      <c r="A4" s="372" t="s">
        <v>3</v>
      </c>
      <c r="B4" s="373"/>
      <c r="C4" s="374" t="s">
        <v>4</v>
      </c>
      <c r="D4" s="373"/>
      <c r="E4" s="375" t="s">
        <v>5</v>
      </c>
      <c r="F4" s="112"/>
    </row>
    <row r="5" spans="1:6" ht="21" customHeight="1">
      <c r="A5" s="351" t="s">
        <v>6</v>
      </c>
      <c r="B5" s="352" t="s">
        <v>7</v>
      </c>
      <c r="C5" s="352" t="s">
        <v>6</v>
      </c>
      <c r="D5" s="352" t="s">
        <v>7</v>
      </c>
      <c r="E5" s="376"/>
      <c r="F5" s="112"/>
    </row>
    <row r="6" spans="1:6" ht="21" customHeight="1">
      <c r="A6" s="353" t="s">
        <v>8</v>
      </c>
      <c r="B6" s="311">
        <v>4138.74</v>
      </c>
      <c r="C6" s="354" t="s">
        <v>9</v>
      </c>
      <c r="D6" s="311">
        <v>505.4</v>
      </c>
      <c r="E6" s="355" t="s">
        <v>10</v>
      </c>
      <c r="F6" s="112"/>
    </row>
    <row r="7" spans="1:6" ht="21" customHeight="1">
      <c r="A7" s="356" t="s">
        <v>11</v>
      </c>
      <c r="B7" s="314"/>
      <c r="C7" s="316" t="s">
        <v>12</v>
      </c>
      <c r="D7" s="313"/>
      <c r="E7" s="357" t="s">
        <v>10</v>
      </c>
      <c r="F7" s="112"/>
    </row>
    <row r="8" spans="1:6" ht="21" customHeight="1">
      <c r="A8" s="356" t="s">
        <v>13</v>
      </c>
      <c r="B8" s="313"/>
      <c r="C8" s="316" t="s">
        <v>14</v>
      </c>
      <c r="D8" s="314"/>
      <c r="E8" s="357" t="s">
        <v>10</v>
      </c>
      <c r="F8" s="112"/>
    </row>
    <row r="9" spans="1:6" ht="21" customHeight="1">
      <c r="A9" s="356" t="s">
        <v>15</v>
      </c>
      <c r="B9" s="313"/>
      <c r="C9" s="316" t="s">
        <v>16</v>
      </c>
      <c r="D9" s="314"/>
      <c r="E9" s="357" t="s">
        <v>10</v>
      </c>
      <c r="F9" s="112"/>
    </row>
    <row r="10" spans="1:6" ht="21" customHeight="1">
      <c r="A10" s="356" t="s">
        <v>17</v>
      </c>
      <c r="B10" s="314"/>
      <c r="C10" s="316" t="s">
        <v>18</v>
      </c>
      <c r="D10" s="314"/>
      <c r="E10" s="357" t="s">
        <v>10</v>
      </c>
      <c r="F10" s="112"/>
    </row>
    <row r="11" spans="1:6" ht="21" customHeight="1">
      <c r="A11" s="356" t="s">
        <v>19</v>
      </c>
      <c r="B11" s="314"/>
      <c r="C11" s="316" t="s">
        <v>20</v>
      </c>
      <c r="D11" s="314"/>
      <c r="E11" s="357" t="s">
        <v>10</v>
      </c>
      <c r="F11" s="112"/>
    </row>
    <row r="12" spans="1:6" ht="21" customHeight="1">
      <c r="A12" s="356" t="s">
        <v>21</v>
      </c>
      <c r="B12" s="313"/>
      <c r="C12" s="316" t="s">
        <v>22</v>
      </c>
      <c r="D12" s="314">
        <v>3495</v>
      </c>
      <c r="E12" s="357" t="s">
        <v>10</v>
      </c>
      <c r="F12" s="112"/>
    </row>
    <row r="13" spans="1:6" ht="21" customHeight="1">
      <c r="A13" s="356" t="s">
        <v>23</v>
      </c>
      <c r="B13" s="313"/>
      <c r="C13" s="316" t="s">
        <v>24</v>
      </c>
      <c r="D13" s="314">
        <v>49.14</v>
      </c>
      <c r="E13" s="357" t="s">
        <v>10</v>
      </c>
      <c r="F13" s="112"/>
    </row>
    <row r="14" spans="1:6" ht="21" customHeight="1">
      <c r="A14" s="356" t="s">
        <v>25</v>
      </c>
      <c r="B14" s="314"/>
      <c r="C14" s="316" t="s">
        <v>26</v>
      </c>
      <c r="D14" s="314">
        <v>29.42</v>
      </c>
      <c r="E14" s="357" t="s">
        <v>10</v>
      </c>
      <c r="F14" s="112"/>
    </row>
    <row r="15" spans="1:6" ht="21" customHeight="1">
      <c r="A15" s="356"/>
      <c r="B15" s="314"/>
      <c r="C15" s="316" t="s">
        <v>27</v>
      </c>
      <c r="D15" s="314"/>
      <c r="E15" s="357" t="s">
        <v>10</v>
      </c>
      <c r="F15" s="112"/>
    </row>
    <row r="16" spans="1:6" ht="21" customHeight="1">
      <c r="A16" s="356"/>
      <c r="B16" s="314"/>
      <c r="C16" s="316" t="s">
        <v>28</v>
      </c>
      <c r="D16" s="314">
        <v>59.78</v>
      </c>
      <c r="E16" s="357" t="s">
        <v>10</v>
      </c>
      <c r="F16" s="112"/>
    </row>
    <row r="17" spans="1:6" ht="21" customHeight="1">
      <c r="A17" s="356"/>
      <c r="B17" s="314"/>
      <c r="C17" s="316"/>
      <c r="D17" s="314"/>
      <c r="E17" s="357" t="s">
        <v>10</v>
      </c>
      <c r="F17" s="112"/>
    </row>
    <row r="18" spans="1:6" ht="21" customHeight="1">
      <c r="A18" s="356"/>
      <c r="B18" s="314"/>
      <c r="C18" s="316"/>
      <c r="D18" s="314"/>
      <c r="E18" s="357" t="s">
        <v>10</v>
      </c>
      <c r="F18" s="112"/>
    </row>
    <row r="19" spans="1:6" ht="21" customHeight="1">
      <c r="A19" s="356"/>
      <c r="B19" s="314"/>
      <c r="C19" s="316"/>
      <c r="D19" s="314"/>
      <c r="E19" s="357" t="s">
        <v>10</v>
      </c>
      <c r="F19" s="112"/>
    </row>
    <row r="20" spans="1:6" ht="21" customHeight="1">
      <c r="A20" s="356"/>
      <c r="B20" s="314"/>
      <c r="C20" s="316"/>
      <c r="D20" s="314"/>
      <c r="E20" s="357" t="s">
        <v>10</v>
      </c>
      <c r="F20" s="112"/>
    </row>
    <row r="21" spans="1:6" ht="21" customHeight="1">
      <c r="A21" s="356" t="s">
        <v>10</v>
      </c>
      <c r="B21" s="358"/>
      <c r="C21" s="316"/>
      <c r="D21" s="314"/>
      <c r="E21" s="357" t="s">
        <v>10</v>
      </c>
      <c r="F21" s="112"/>
    </row>
    <row r="22" spans="1:6" ht="21" customHeight="1">
      <c r="A22" s="356" t="s">
        <v>29</v>
      </c>
      <c r="B22" s="314">
        <f>SUM(B6,B7,B8:B14)</f>
        <v>4138.74</v>
      </c>
      <c r="C22" s="316" t="s">
        <v>30</v>
      </c>
      <c r="D22" s="314">
        <f>SUM(D6:D21)</f>
        <v>4138.74</v>
      </c>
      <c r="E22" s="357" t="s">
        <v>10</v>
      </c>
      <c r="F22" s="359"/>
    </row>
    <row r="23" spans="1:6" ht="21" customHeight="1">
      <c r="A23" s="356" t="s">
        <v>31</v>
      </c>
      <c r="B23" s="314"/>
      <c r="C23" s="316" t="s">
        <v>32</v>
      </c>
      <c r="D23" s="313"/>
      <c r="E23" s="357" t="s">
        <v>10</v>
      </c>
      <c r="F23" s="360"/>
    </row>
    <row r="24" spans="1:6" ht="21" customHeight="1">
      <c r="A24" s="361" t="s">
        <v>33</v>
      </c>
      <c r="B24" s="362">
        <f>SUM(B22,B23)</f>
        <v>4138.74</v>
      </c>
      <c r="C24" s="363" t="s">
        <v>34</v>
      </c>
      <c r="D24" s="362">
        <f>SUM(D22,D23)</f>
        <v>4138.74</v>
      </c>
      <c r="E24" s="364" t="s">
        <v>10</v>
      </c>
      <c r="F24" s="365"/>
    </row>
    <row r="25" spans="1:5" ht="21" customHeight="1">
      <c r="A25" s="366"/>
      <c r="B25" s="366"/>
      <c r="C25" s="79"/>
      <c r="D25" s="366"/>
      <c r="E25" s="366"/>
    </row>
    <row r="26" spans="1:5" ht="15">
      <c r="A26" s="366"/>
      <c r="B26" s="366"/>
      <c r="C26" s="366"/>
      <c r="D26" s="366"/>
      <c r="E26" s="366"/>
    </row>
  </sheetData>
  <sheetProtection/>
  <mergeCells count="5">
    <mergeCell ref="A2:E2"/>
    <mergeCell ref="D3:E3"/>
    <mergeCell ref="A4:B4"/>
    <mergeCell ref="C4:D4"/>
    <mergeCell ref="E4:E5"/>
  </mergeCells>
  <printOptions horizontalCentered="1"/>
  <pageMargins left="0.39" right="0.39" top="0.59" bottom="0.39" header="0.51" footer="0.51"/>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T35"/>
  <sheetViews>
    <sheetView zoomScalePageLayoutView="0" workbookViewId="0" topLeftCell="A13">
      <selection activeCell="J36" sqref="J36"/>
    </sheetView>
  </sheetViews>
  <sheetFormatPr defaultColWidth="12" defaultRowHeight="12.75"/>
  <cols>
    <col min="1" max="1" width="54" style="110" customWidth="1"/>
    <col min="2" max="2" width="29.16015625" style="110" customWidth="1"/>
    <col min="3" max="3" width="17.5" style="110" customWidth="1"/>
    <col min="4" max="4" width="18.33203125" style="110" customWidth="1"/>
    <col min="5" max="8" width="7.5" style="110" customWidth="1"/>
    <col min="9" max="9" width="10.5" style="110" customWidth="1"/>
    <col min="10" max="10" width="9.83203125" style="110" customWidth="1"/>
    <col min="11" max="18" width="7.16015625" style="110" customWidth="1"/>
    <col min="19" max="20" width="7.83203125" style="110" customWidth="1"/>
    <col min="21" max="16384" width="12" style="110" customWidth="1"/>
  </cols>
  <sheetData>
    <row r="1" spans="1:2" ht="30" customHeight="1">
      <c r="A1" s="121" t="s">
        <v>342</v>
      </c>
      <c r="B1" s="121"/>
    </row>
    <row r="2" spans="1:20" ht="18.75">
      <c r="A2" s="483" t="s">
        <v>343</v>
      </c>
      <c r="B2" s="483"/>
      <c r="C2" s="483"/>
      <c r="D2" s="483"/>
      <c r="E2" s="483"/>
      <c r="F2" s="483"/>
      <c r="G2" s="483"/>
      <c r="H2" s="483"/>
      <c r="I2" s="483"/>
      <c r="J2" s="483"/>
      <c r="K2" s="483"/>
      <c r="L2" s="483"/>
      <c r="M2" s="483"/>
      <c r="N2" s="483"/>
      <c r="O2" s="483"/>
      <c r="P2" s="483"/>
      <c r="Q2" s="483"/>
      <c r="R2" s="483"/>
      <c r="S2" s="483"/>
      <c r="T2" s="483"/>
    </row>
    <row r="3" spans="1:7" ht="20.25">
      <c r="A3" s="122"/>
      <c r="B3" s="122"/>
      <c r="C3" s="122"/>
      <c r="D3" s="122"/>
      <c r="E3" s="122"/>
      <c r="F3" s="484"/>
      <c r="G3" s="484"/>
    </row>
    <row r="4" spans="1:19" ht="27" customHeight="1">
      <c r="A4" s="123"/>
      <c r="B4" s="123"/>
      <c r="C4" s="123"/>
      <c r="D4" s="124"/>
      <c r="E4" s="124"/>
      <c r="S4" s="124" t="s">
        <v>2</v>
      </c>
    </row>
    <row r="5" spans="1:20" s="120" customFormat="1" ht="94.5">
      <c r="A5" s="114" t="s">
        <v>344</v>
      </c>
      <c r="B5" s="114" t="s">
        <v>345</v>
      </c>
      <c r="C5" s="114" t="s">
        <v>346</v>
      </c>
      <c r="D5" s="114" t="s">
        <v>347</v>
      </c>
      <c r="E5" s="114" t="s">
        <v>348</v>
      </c>
      <c r="F5" s="114" t="s">
        <v>349</v>
      </c>
      <c r="G5" s="114" t="s">
        <v>350</v>
      </c>
      <c r="H5" s="114" t="s">
        <v>351</v>
      </c>
      <c r="I5" s="114" t="s">
        <v>88</v>
      </c>
      <c r="J5" s="117" t="s">
        <v>39</v>
      </c>
      <c r="K5" s="117" t="s">
        <v>40</v>
      </c>
      <c r="L5" s="118" t="s">
        <v>41</v>
      </c>
      <c r="M5" s="118" t="s">
        <v>42</v>
      </c>
      <c r="N5" s="118" t="s">
        <v>43</v>
      </c>
      <c r="O5" s="118" t="s">
        <v>44</v>
      </c>
      <c r="P5" s="118" t="s">
        <v>45</v>
      </c>
      <c r="Q5" s="118" t="s">
        <v>352</v>
      </c>
      <c r="R5" s="118" t="s">
        <v>47</v>
      </c>
      <c r="S5" s="118" t="s">
        <v>31</v>
      </c>
      <c r="T5" s="118" t="s">
        <v>5</v>
      </c>
    </row>
    <row r="6" spans="1:20" ht="14.25">
      <c r="A6" s="115" t="s">
        <v>353</v>
      </c>
      <c r="B6" s="115" t="s">
        <v>54</v>
      </c>
      <c r="C6" s="115" t="s">
        <v>354</v>
      </c>
      <c r="D6" s="115" t="s">
        <v>355</v>
      </c>
      <c r="E6" s="115"/>
      <c r="F6" s="115"/>
      <c r="G6" s="115"/>
      <c r="H6" s="115"/>
      <c r="I6" s="115">
        <v>4</v>
      </c>
      <c r="J6" s="115">
        <v>4</v>
      </c>
      <c r="K6" s="115"/>
      <c r="L6" s="115"/>
      <c r="M6" s="115"/>
      <c r="N6" s="115"/>
      <c r="O6" s="115"/>
      <c r="P6" s="115"/>
      <c r="Q6" s="115"/>
      <c r="R6" s="115"/>
      <c r="S6" s="115"/>
      <c r="T6" s="115"/>
    </row>
    <row r="7" spans="1:20" ht="14.25">
      <c r="A7" s="115" t="s">
        <v>356</v>
      </c>
      <c r="B7" s="115" t="s">
        <v>60</v>
      </c>
      <c r="C7" s="115" t="s">
        <v>354</v>
      </c>
      <c r="D7" s="115" t="s">
        <v>355</v>
      </c>
      <c r="E7" s="115"/>
      <c r="F7" s="115"/>
      <c r="G7" s="115"/>
      <c r="H7" s="115"/>
      <c r="I7" s="115">
        <v>3</v>
      </c>
      <c r="J7" s="115">
        <v>3</v>
      </c>
      <c r="K7" s="115"/>
      <c r="L7" s="115"/>
      <c r="M7" s="115"/>
      <c r="N7" s="115"/>
      <c r="O7" s="115"/>
      <c r="P7" s="115"/>
      <c r="Q7" s="115"/>
      <c r="R7" s="115"/>
      <c r="S7" s="115"/>
      <c r="T7" s="115"/>
    </row>
    <row r="8" spans="1:20" ht="14.25">
      <c r="A8" s="115" t="s">
        <v>357</v>
      </c>
      <c r="B8" s="115" t="s">
        <v>60</v>
      </c>
      <c r="C8" s="115" t="s">
        <v>354</v>
      </c>
      <c r="D8" s="115" t="s">
        <v>355</v>
      </c>
      <c r="E8" s="115"/>
      <c r="F8" s="115"/>
      <c r="G8" s="115"/>
      <c r="H8" s="115"/>
      <c r="I8" s="115">
        <v>1</v>
      </c>
      <c r="J8" s="115">
        <v>1</v>
      </c>
      <c r="K8" s="115"/>
      <c r="L8" s="115"/>
      <c r="M8" s="115"/>
      <c r="N8" s="115"/>
      <c r="O8" s="115"/>
      <c r="P8" s="115"/>
      <c r="Q8" s="115"/>
      <c r="R8" s="115"/>
      <c r="S8" s="115"/>
      <c r="T8" s="115"/>
    </row>
    <row r="9" spans="1:20" ht="14.25">
      <c r="A9" s="115" t="s">
        <v>357</v>
      </c>
      <c r="B9" s="115" t="s">
        <v>60</v>
      </c>
      <c r="C9" s="115" t="s">
        <v>358</v>
      </c>
      <c r="D9" s="115" t="s">
        <v>358</v>
      </c>
      <c r="E9" s="115"/>
      <c r="F9" s="115"/>
      <c r="G9" s="115"/>
      <c r="H9" s="115"/>
      <c r="I9" s="115">
        <v>18</v>
      </c>
      <c r="J9" s="115">
        <v>18</v>
      </c>
      <c r="K9" s="115"/>
      <c r="L9" s="115"/>
      <c r="M9" s="115"/>
      <c r="N9" s="115"/>
      <c r="O9" s="115"/>
      <c r="P9" s="115"/>
      <c r="Q9" s="115"/>
      <c r="R9" s="115"/>
      <c r="S9" s="115"/>
      <c r="T9" s="115"/>
    </row>
    <row r="10" spans="1:20" ht="14.25">
      <c r="A10" s="115" t="s">
        <v>359</v>
      </c>
      <c r="B10" s="115" t="s">
        <v>60</v>
      </c>
      <c r="C10" s="115" t="s">
        <v>360</v>
      </c>
      <c r="D10" s="115" t="s">
        <v>360</v>
      </c>
      <c r="E10" s="115"/>
      <c r="F10" s="115"/>
      <c r="G10" s="115"/>
      <c r="H10" s="115"/>
      <c r="I10" s="115">
        <v>1000</v>
      </c>
      <c r="J10" s="115">
        <v>1000</v>
      </c>
      <c r="K10" s="115"/>
      <c r="L10" s="115"/>
      <c r="M10" s="115"/>
      <c r="N10" s="115"/>
      <c r="O10" s="115"/>
      <c r="P10" s="115"/>
      <c r="Q10" s="115"/>
      <c r="R10" s="115"/>
      <c r="S10" s="115"/>
      <c r="T10" s="115"/>
    </row>
    <row r="11" spans="1:20" ht="14.25">
      <c r="A11" s="115" t="s">
        <v>361</v>
      </c>
      <c r="B11" s="115" t="s">
        <v>60</v>
      </c>
      <c r="C11" s="115" t="s">
        <v>358</v>
      </c>
      <c r="D11" s="115" t="s">
        <v>358</v>
      </c>
      <c r="E11" s="115"/>
      <c r="F11" s="115"/>
      <c r="G11" s="115"/>
      <c r="H11" s="115"/>
      <c r="I11" s="115">
        <v>16.5</v>
      </c>
      <c r="J11" s="115">
        <v>16.5</v>
      </c>
      <c r="K11" s="115"/>
      <c r="L11" s="115"/>
      <c r="M11" s="115"/>
      <c r="N11" s="115"/>
      <c r="O11" s="115"/>
      <c r="P11" s="115"/>
      <c r="Q11" s="115"/>
      <c r="R11" s="115"/>
      <c r="S11" s="115"/>
      <c r="T11" s="115"/>
    </row>
    <row r="12" spans="1:20" ht="14.25">
      <c r="A12" s="115" t="s">
        <v>362</v>
      </c>
      <c r="B12" s="115" t="s">
        <v>60</v>
      </c>
      <c r="C12" s="115" t="s">
        <v>363</v>
      </c>
      <c r="D12" s="115" t="s">
        <v>364</v>
      </c>
      <c r="E12" s="115"/>
      <c r="F12" s="115"/>
      <c r="G12" s="115"/>
      <c r="H12" s="115"/>
      <c r="I12" s="115">
        <v>30</v>
      </c>
      <c r="J12" s="115">
        <v>30</v>
      </c>
      <c r="K12" s="115"/>
      <c r="L12" s="115"/>
      <c r="M12" s="115"/>
      <c r="N12" s="115"/>
      <c r="O12" s="115"/>
      <c r="P12" s="115"/>
      <c r="Q12" s="115"/>
      <c r="R12" s="115"/>
      <c r="S12" s="115"/>
      <c r="T12" s="115"/>
    </row>
    <row r="13" spans="1:20" ht="14.25">
      <c r="A13" s="115" t="s">
        <v>362</v>
      </c>
      <c r="B13" s="115" t="s">
        <v>60</v>
      </c>
      <c r="C13" s="115" t="s">
        <v>358</v>
      </c>
      <c r="D13" s="115" t="s">
        <v>358</v>
      </c>
      <c r="E13" s="115"/>
      <c r="F13" s="115"/>
      <c r="G13" s="115"/>
      <c r="H13" s="115"/>
      <c r="I13" s="115">
        <v>19</v>
      </c>
      <c r="J13" s="115">
        <v>19</v>
      </c>
      <c r="K13" s="115"/>
      <c r="L13" s="115"/>
      <c r="M13" s="115"/>
      <c r="N13" s="115"/>
      <c r="O13" s="115"/>
      <c r="P13" s="115"/>
      <c r="Q13" s="115"/>
      <c r="R13" s="115"/>
      <c r="S13" s="115"/>
      <c r="T13" s="115"/>
    </row>
    <row r="14" spans="1:20" ht="14.25">
      <c r="A14" s="115" t="s">
        <v>362</v>
      </c>
      <c r="B14" s="115" t="s">
        <v>60</v>
      </c>
      <c r="C14" s="115" t="s">
        <v>360</v>
      </c>
      <c r="D14" s="115" t="s">
        <v>360</v>
      </c>
      <c r="E14" s="115"/>
      <c r="F14" s="115"/>
      <c r="G14" s="115"/>
      <c r="H14" s="115"/>
      <c r="I14" s="115">
        <v>220</v>
      </c>
      <c r="J14" s="115">
        <v>220</v>
      </c>
      <c r="K14" s="115"/>
      <c r="L14" s="115"/>
      <c r="M14" s="115"/>
      <c r="N14" s="115"/>
      <c r="O14" s="115"/>
      <c r="P14" s="115"/>
      <c r="Q14" s="115"/>
      <c r="R14" s="115"/>
      <c r="S14" s="115"/>
      <c r="T14" s="115"/>
    </row>
    <row r="15" spans="1:20" ht="14.25">
      <c r="A15" s="115" t="s">
        <v>362</v>
      </c>
      <c r="B15" s="115" t="s">
        <v>60</v>
      </c>
      <c r="C15" s="115" t="s">
        <v>354</v>
      </c>
      <c r="D15" s="115" t="s">
        <v>355</v>
      </c>
      <c r="E15" s="115"/>
      <c r="F15" s="115"/>
      <c r="G15" s="115"/>
      <c r="H15" s="115"/>
      <c r="I15" s="115">
        <v>5</v>
      </c>
      <c r="J15" s="115">
        <v>5</v>
      </c>
      <c r="K15" s="115"/>
      <c r="L15" s="115"/>
      <c r="M15" s="115"/>
      <c r="N15" s="115"/>
      <c r="O15" s="115"/>
      <c r="P15" s="115"/>
      <c r="Q15" s="115"/>
      <c r="R15" s="115"/>
      <c r="S15" s="115"/>
      <c r="T15" s="115"/>
    </row>
    <row r="16" spans="1:20" ht="14.25">
      <c r="A16" s="115" t="s">
        <v>365</v>
      </c>
      <c r="B16" s="115" t="s">
        <v>60</v>
      </c>
      <c r="C16" s="115" t="s">
        <v>358</v>
      </c>
      <c r="D16" s="115" t="s">
        <v>358</v>
      </c>
      <c r="E16" s="115"/>
      <c r="F16" s="115"/>
      <c r="G16" s="115"/>
      <c r="H16" s="115"/>
      <c r="I16" s="115">
        <v>18</v>
      </c>
      <c r="J16" s="115">
        <v>18</v>
      </c>
      <c r="K16" s="115"/>
      <c r="L16" s="115"/>
      <c r="M16" s="115"/>
      <c r="N16" s="115"/>
      <c r="O16" s="115"/>
      <c r="P16" s="115"/>
      <c r="Q16" s="115"/>
      <c r="R16" s="115"/>
      <c r="S16" s="115"/>
      <c r="T16" s="115"/>
    </row>
    <row r="17" spans="1:20" ht="14.25">
      <c r="A17" s="115" t="s">
        <v>365</v>
      </c>
      <c r="B17" s="115" t="s">
        <v>60</v>
      </c>
      <c r="C17" s="115" t="s">
        <v>360</v>
      </c>
      <c r="D17" s="115" t="s">
        <v>360</v>
      </c>
      <c r="E17" s="115"/>
      <c r="F17" s="115"/>
      <c r="G17" s="115"/>
      <c r="H17" s="115"/>
      <c r="I17" s="115">
        <v>83</v>
      </c>
      <c r="J17" s="115">
        <v>83</v>
      </c>
      <c r="K17" s="115"/>
      <c r="L17" s="115"/>
      <c r="M17" s="115"/>
      <c r="N17" s="115"/>
      <c r="O17" s="115"/>
      <c r="P17" s="115"/>
      <c r="Q17" s="115"/>
      <c r="R17" s="115"/>
      <c r="S17" s="115"/>
      <c r="T17" s="115"/>
    </row>
    <row r="18" spans="1:20" ht="14.25">
      <c r="A18" s="115" t="s">
        <v>366</v>
      </c>
      <c r="B18" s="115" t="s">
        <v>60</v>
      </c>
      <c r="C18" s="115" t="s">
        <v>358</v>
      </c>
      <c r="D18" s="115" t="s">
        <v>358</v>
      </c>
      <c r="E18" s="115"/>
      <c r="F18" s="115"/>
      <c r="G18" s="115"/>
      <c r="H18" s="115"/>
      <c r="I18" s="115">
        <v>18</v>
      </c>
      <c r="J18" s="115">
        <v>18</v>
      </c>
      <c r="K18" s="115"/>
      <c r="L18" s="115"/>
      <c r="M18" s="115"/>
      <c r="N18" s="115"/>
      <c r="O18" s="115"/>
      <c r="P18" s="115"/>
      <c r="Q18" s="115"/>
      <c r="R18" s="115"/>
      <c r="S18" s="115"/>
      <c r="T18" s="115"/>
    </row>
    <row r="19" spans="1:20" ht="14.25">
      <c r="A19" s="115" t="s">
        <v>366</v>
      </c>
      <c r="B19" s="115" t="s">
        <v>60</v>
      </c>
      <c r="C19" s="115" t="s">
        <v>354</v>
      </c>
      <c r="D19" s="115" t="s">
        <v>355</v>
      </c>
      <c r="E19" s="115"/>
      <c r="F19" s="115"/>
      <c r="G19" s="115"/>
      <c r="H19" s="115"/>
      <c r="I19" s="115">
        <v>1</v>
      </c>
      <c r="J19" s="115">
        <v>1</v>
      </c>
      <c r="K19" s="115"/>
      <c r="L19" s="115"/>
      <c r="M19" s="115"/>
      <c r="N19" s="115"/>
      <c r="O19" s="115"/>
      <c r="P19" s="115"/>
      <c r="Q19" s="115"/>
      <c r="R19" s="115"/>
      <c r="S19" s="115"/>
      <c r="T19" s="115"/>
    </row>
    <row r="20" spans="1:20" ht="14.25">
      <c r="A20" s="115" t="s">
        <v>367</v>
      </c>
      <c r="B20" s="115" t="s">
        <v>60</v>
      </c>
      <c r="C20" s="115" t="s">
        <v>363</v>
      </c>
      <c r="D20" s="115" t="s">
        <v>364</v>
      </c>
      <c r="E20" s="115"/>
      <c r="F20" s="115"/>
      <c r="G20" s="115"/>
      <c r="H20" s="115"/>
      <c r="I20" s="115">
        <v>37</v>
      </c>
      <c r="J20" s="115">
        <v>37</v>
      </c>
      <c r="K20" s="115"/>
      <c r="L20" s="115"/>
      <c r="M20" s="115"/>
      <c r="N20" s="115"/>
      <c r="O20" s="115"/>
      <c r="P20" s="115"/>
      <c r="Q20" s="115"/>
      <c r="R20" s="115"/>
      <c r="S20" s="115"/>
      <c r="T20" s="115"/>
    </row>
    <row r="21" spans="1:20" ht="14.25">
      <c r="A21" s="115" t="s">
        <v>367</v>
      </c>
      <c r="B21" s="115" t="s">
        <v>60</v>
      </c>
      <c r="C21" s="115" t="s">
        <v>358</v>
      </c>
      <c r="D21" s="115" t="s">
        <v>358</v>
      </c>
      <c r="E21" s="115"/>
      <c r="F21" s="115"/>
      <c r="G21" s="115"/>
      <c r="H21" s="115"/>
      <c r="I21" s="115">
        <v>19</v>
      </c>
      <c r="J21" s="115">
        <v>19</v>
      </c>
      <c r="K21" s="115"/>
      <c r="L21" s="115"/>
      <c r="M21" s="115"/>
      <c r="N21" s="115"/>
      <c r="O21" s="115"/>
      <c r="P21" s="115"/>
      <c r="Q21" s="115"/>
      <c r="R21" s="115"/>
      <c r="S21" s="115"/>
      <c r="T21" s="115"/>
    </row>
    <row r="22" spans="1:20" ht="14.25">
      <c r="A22" s="115" t="s">
        <v>367</v>
      </c>
      <c r="B22" s="115" t="s">
        <v>60</v>
      </c>
      <c r="C22" s="115" t="s">
        <v>360</v>
      </c>
      <c r="D22" s="115" t="s">
        <v>360</v>
      </c>
      <c r="E22" s="115"/>
      <c r="F22" s="115"/>
      <c r="G22" s="115"/>
      <c r="H22" s="115"/>
      <c r="I22" s="115">
        <v>50</v>
      </c>
      <c r="J22" s="115">
        <v>50</v>
      </c>
      <c r="K22" s="115"/>
      <c r="L22" s="115"/>
      <c r="M22" s="115"/>
      <c r="N22" s="115"/>
      <c r="O22" s="115"/>
      <c r="P22" s="115"/>
      <c r="Q22" s="115"/>
      <c r="R22" s="115"/>
      <c r="S22" s="115"/>
      <c r="T22" s="115"/>
    </row>
    <row r="23" spans="1:20" ht="14.25">
      <c r="A23" s="115" t="s">
        <v>367</v>
      </c>
      <c r="B23" s="115" t="s">
        <v>60</v>
      </c>
      <c r="C23" s="115" t="s">
        <v>354</v>
      </c>
      <c r="D23" s="115" t="s">
        <v>355</v>
      </c>
      <c r="E23" s="115"/>
      <c r="F23" s="115"/>
      <c r="G23" s="115"/>
      <c r="H23" s="115"/>
      <c r="I23" s="115">
        <v>5</v>
      </c>
      <c r="J23" s="115">
        <v>5</v>
      </c>
      <c r="K23" s="115"/>
      <c r="L23" s="115"/>
      <c r="M23" s="115"/>
      <c r="N23" s="115"/>
      <c r="O23" s="115"/>
      <c r="P23" s="115"/>
      <c r="Q23" s="115"/>
      <c r="R23" s="115"/>
      <c r="S23" s="115"/>
      <c r="T23" s="115"/>
    </row>
    <row r="24" spans="1:20" ht="14.25">
      <c r="A24" s="115" t="s">
        <v>368</v>
      </c>
      <c r="B24" s="115" t="s">
        <v>60</v>
      </c>
      <c r="C24" s="115" t="s">
        <v>360</v>
      </c>
      <c r="D24" s="115" t="s">
        <v>360</v>
      </c>
      <c r="E24" s="115"/>
      <c r="F24" s="115"/>
      <c r="G24" s="115"/>
      <c r="H24" s="115"/>
      <c r="I24" s="115">
        <v>30</v>
      </c>
      <c r="J24" s="115">
        <v>30</v>
      </c>
      <c r="K24" s="115"/>
      <c r="L24" s="115"/>
      <c r="M24" s="115"/>
      <c r="N24" s="115"/>
      <c r="O24" s="115"/>
      <c r="P24" s="115"/>
      <c r="Q24" s="115"/>
      <c r="R24" s="115"/>
      <c r="S24" s="115"/>
      <c r="T24" s="115"/>
    </row>
    <row r="25" spans="1:20" ht="14.25">
      <c r="A25" s="115" t="s">
        <v>369</v>
      </c>
      <c r="B25" s="115" t="s">
        <v>60</v>
      </c>
      <c r="C25" s="115" t="s">
        <v>360</v>
      </c>
      <c r="D25" s="115" t="s">
        <v>360</v>
      </c>
      <c r="E25" s="115"/>
      <c r="F25" s="115"/>
      <c r="G25" s="115"/>
      <c r="H25" s="115"/>
      <c r="I25" s="115">
        <v>300</v>
      </c>
      <c r="J25" s="115">
        <v>300</v>
      </c>
      <c r="K25" s="115"/>
      <c r="L25" s="115"/>
      <c r="M25" s="115"/>
      <c r="N25" s="115"/>
      <c r="O25" s="115"/>
      <c r="P25" s="115"/>
      <c r="Q25" s="115"/>
      <c r="R25" s="115"/>
      <c r="S25" s="115"/>
      <c r="T25" s="115"/>
    </row>
    <row r="26" spans="1:20" ht="14.25">
      <c r="A26" s="115" t="s">
        <v>370</v>
      </c>
      <c r="B26" s="115" t="s">
        <v>60</v>
      </c>
      <c r="C26" s="115" t="s">
        <v>360</v>
      </c>
      <c r="D26" s="115" t="s">
        <v>360</v>
      </c>
      <c r="E26" s="115"/>
      <c r="F26" s="115"/>
      <c r="G26" s="115"/>
      <c r="H26" s="115"/>
      <c r="I26" s="115">
        <v>160</v>
      </c>
      <c r="J26" s="115">
        <v>160</v>
      </c>
      <c r="K26" s="115"/>
      <c r="L26" s="115"/>
      <c r="M26" s="115"/>
      <c r="N26" s="115"/>
      <c r="O26" s="115"/>
      <c r="P26" s="115"/>
      <c r="Q26" s="115"/>
      <c r="R26" s="115"/>
      <c r="S26" s="115"/>
      <c r="T26" s="115"/>
    </row>
    <row r="27" spans="1:20" ht="14.25">
      <c r="A27" s="115" t="s">
        <v>371</v>
      </c>
      <c r="B27" s="115" t="s">
        <v>60</v>
      </c>
      <c r="C27" s="115" t="s">
        <v>360</v>
      </c>
      <c r="D27" s="115" t="s">
        <v>360</v>
      </c>
      <c r="E27" s="115"/>
      <c r="F27" s="115"/>
      <c r="G27" s="115"/>
      <c r="H27" s="115"/>
      <c r="I27" s="115">
        <v>50</v>
      </c>
      <c r="J27" s="115">
        <v>50</v>
      </c>
      <c r="K27" s="115"/>
      <c r="L27" s="115"/>
      <c r="M27" s="115"/>
      <c r="N27" s="115"/>
      <c r="O27" s="115"/>
      <c r="P27" s="115"/>
      <c r="Q27" s="115"/>
      <c r="R27" s="115"/>
      <c r="S27" s="115"/>
      <c r="T27" s="115"/>
    </row>
    <row r="28" spans="1:20" ht="14.25">
      <c r="A28" s="115" t="s">
        <v>372</v>
      </c>
      <c r="B28" s="115" t="s">
        <v>60</v>
      </c>
      <c r="C28" s="115" t="s">
        <v>363</v>
      </c>
      <c r="D28" s="115" t="s">
        <v>364</v>
      </c>
      <c r="E28" s="115"/>
      <c r="F28" s="115"/>
      <c r="G28" s="115"/>
      <c r="H28" s="115"/>
      <c r="I28" s="115">
        <v>20</v>
      </c>
      <c r="J28" s="115">
        <v>20</v>
      </c>
      <c r="K28" s="115"/>
      <c r="L28" s="115"/>
      <c r="M28" s="115"/>
      <c r="N28" s="115"/>
      <c r="O28" s="115"/>
      <c r="P28" s="115"/>
      <c r="Q28" s="115"/>
      <c r="R28" s="115"/>
      <c r="S28" s="115"/>
      <c r="T28" s="115"/>
    </row>
    <row r="29" spans="1:20" ht="14.25">
      <c r="A29" s="115" t="s">
        <v>372</v>
      </c>
      <c r="B29" s="115" t="s">
        <v>60</v>
      </c>
      <c r="C29" s="115" t="s">
        <v>358</v>
      </c>
      <c r="D29" s="115" t="s">
        <v>358</v>
      </c>
      <c r="E29" s="115"/>
      <c r="F29" s="115"/>
      <c r="G29" s="115"/>
      <c r="H29" s="115"/>
      <c r="I29" s="115">
        <v>18</v>
      </c>
      <c r="J29" s="115">
        <v>18</v>
      </c>
      <c r="K29" s="115"/>
      <c r="L29" s="115"/>
      <c r="M29" s="115"/>
      <c r="N29" s="115"/>
      <c r="O29" s="115"/>
      <c r="P29" s="115"/>
      <c r="Q29" s="115"/>
      <c r="R29" s="115"/>
      <c r="S29" s="115"/>
      <c r="T29" s="115"/>
    </row>
    <row r="30" spans="1:20" ht="14.25">
      <c r="A30" s="115" t="s">
        <v>372</v>
      </c>
      <c r="B30" s="115" t="s">
        <v>60</v>
      </c>
      <c r="C30" s="115" t="s">
        <v>360</v>
      </c>
      <c r="D30" s="115" t="s">
        <v>360</v>
      </c>
      <c r="E30" s="115"/>
      <c r="F30" s="115"/>
      <c r="G30" s="115"/>
      <c r="H30" s="115"/>
      <c r="I30" s="115">
        <v>40</v>
      </c>
      <c r="J30" s="115">
        <v>40</v>
      </c>
      <c r="K30" s="115"/>
      <c r="L30" s="115"/>
      <c r="M30" s="115"/>
      <c r="N30" s="115"/>
      <c r="O30" s="115"/>
      <c r="P30" s="115"/>
      <c r="Q30" s="115"/>
      <c r="R30" s="115"/>
      <c r="S30" s="115"/>
      <c r="T30" s="115"/>
    </row>
    <row r="31" spans="1:20" ht="14.25">
      <c r="A31" s="115" t="s">
        <v>372</v>
      </c>
      <c r="B31" s="115" t="s">
        <v>60</v>
      </c>
      <c r="C31" s="115" t="s">
        <v>354</v>
      </c>
      <c r="D31" s="115" t="s">
        <v>355</v>
      </c>
      <c r="E31" s="115"/>
      <c r="F31" s="115"/>
      <c r="G31" s="115"/>
      <c r="H31" s="115"/>
      <c r="I31" s="115">
        <v>2</v>
      </c>
      <c r="J31" s="115">
        <v>2</v>
      </c>
      <c r="K31" s="115"/>
      <c r="L31" s="115"/>
      <c r="M31" s="115"/>
      <c r="N31" s="115"/>
      <c r="O31" s="115"/>
      <c r="P31" s="115"/>
      <c r="Q31" s="115"/>
      <c r="R31" s="115"/>
      <c r="S31" s="115"/>
      <c r="T31" s="115"/>
    </row>
    <row r="32" spans="1:20" ht="14.25">
      <c r="A32" s="115" t="s">
        <v>373</v>
      </c>
      <c r="B32" s="115" t="s">
        <v>60</v>
      </c>
      <c r="C32" s="115" t="s">
        <v>358</v>
      </c>
      <c r="D32" s="115" t="s">
        <v>358</v>
      </c>
      <c r="E32" s="115"/>
      <c r="F32" s="115"/>
      <c r="G32" s="115"/>
      <c r="H32" s="115"/>
      <c r="I32" s="115">
        <v>20</v>
      </c>
      <c r="J32" s="115">
        <v>20</v>
      </c>
      <c r="K32" s="115"/>
      <c r="L32" s="115"/>
      <c r="M32" s="115"/>
      <c r="N32" s="115"/>
      <c r="O32" s="115"/>
      <c r="P32" s="115"/>
      <c r="Q32" s="115"/>
      <c r="R32" s="115"/>
      <c r="S32" s="115"/>
      <c r="T32" s="115"/>
    </row>
    <row r="33" spans="1:20" ht="14.25">
      <c r="A33" s="115" t="s">
        <v>374</v>
      </c>
      <c r="B33" s="115" t="s">
        <v>60</v>
      </c>
      <c r="C33" s="115" t="s">
        <v>360</v>
      </c>
      <c r="D33" s="115" t="s">
        <v>360</v>
      </c>
      <c r="E33" s="115"/>
      <c r="F33" s="115"/>
      <c r="G33" s="115"/>
      <c r="H33" s="115"/>
      <c r="I33" s="115">
        <v>46</v>
      </c>
      <c r="J33" s="115">
        <v>46</v>
      </c>
      <c r="K33" s="115"/>
      <c r="L33" s="115"/>
      <c r="M33" s="115"/>
      <c r="N33" s="115"/>
      <c r="O33" s="115"/>
      <c r="P33" s="115"/>
      <c r="Q33" s="115"/>
      <c r="R33" s="115"/>
      <c r="S33" s="115"/>
      <c r="T33" s="115"/>
    </row>
    <row r="34" spans="1:20" ht="14.25">
      <c r="A34" s="115" t="s">
        <v>375</v>
      </c>
      <c r="B34" s="115" t="s">
        <v>60</v>
      </c>
      <c r="C34" s="115" t="s">
        <v>360</v>
      </c>
      <c r="D34" s="115" t="s">
        <v>360</v>
      </c>
      <c r="E34" s="115"/>
      <c r="F34" s="115"/>
      <c r="G34" s="115"/>
      <c r="H34" s="115"/>
      <c r="I34" s="115">
        <v>500</v>
      </c>
      <c r="J34" s="115">
        <v>500</v>
      </c>
      <c r="K34" s="115"/>
      <c r="L34" s="115"/>
      <c r="M34" s="115"/>
      <c r="N34" s="115"/>
      <c r="O34" s="115"/>
      <c r="P34" s="115"/>
      <c r="Q34" s="115"/>
      <c r="R34" s="115"/>
      <c r="S34" s="115"/>
      <c r="T34" s="115"/>
    </row>
    <row r="35" spans="1:20" ht="14.25">
      <c r="A35" s="485" t="s">
        <v>38</v>
      </c>
      <c r="B35" s="485"/>
      <c r="C35" s="485"/>
      <c r="D35" s="485"/>
      <c r="E35" s="485"/>
      <c r="F35" s="485"/>
      <c r="G35" s="485"/>
      <c r="H35" s="485"/>
      <c r="I35" s="115">
        <f>SUM(I6:I34)</f>
        <v>2733.5</v>
      </c>
      <c r="J35" s="115">
        <f>SUM(J6:J34)</f>
        <v>2733.5</v>
      </c>
      <c r="K35" s="115"/>
      <c r="L35" s="115"/>
      <c r="M35" s="115"/>
      <c r="N35" s="115"/>
      <c r="O35" s="115"/>
      <c r="P35" s="115"/>
      <c r="Q35" s="115"/>
      <c r="R35" s="115"/>
      <c r="S35" s="115"/>
      <c r="T35" s="115"/>
    </row>
  </sheetData>
  <sheetProtection/>
  <mergeCells count="3">
    <mergeCell ref="A2:T2"/>
    <mergeCell ref="F3:G3"/>
    <mergeCell ref="A35:H35"/>
  </mergeCells>
  <printOptions horizontalCentered="1"/>
  <pageMargins left="0.35" right="0.35" top="0.98"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S31"/>
  <sheetViews>
    <sheetView zoomScaleSheetLayoutView="100" zoomScalePageLayoutView="0" workbookViewId="0" topLeftCell="A1">
      <selection activeCell="A7" sqref="A7:A29"/>
    </sheetView>
  </sheetViews>
  <sheetFormatPr defaultColWidth="9.33203125" defaultRowHeight="12.75"/>
  <cols>
    <col min="1" max="1" width="53" style="112" customWidth="1"/>
    <col min="2" max="2" width="29.66015625" style="112" customWidth="1"/>
    <col min="3" max="3" width="19.83203125" style="112" customWidth="1"/>
    <col min="4" max="4" width="16.83203125" style="112" customWidth="1"/>
    <col min="5" max="7" width="6.33203125" style="112" customWidth="1"/>
    <col min="8" max="9" width="10.33203125" style="112" customWidth="1"/>
    <col min="10" max="10" width="10" style="112" customWidth="1"/>
    <col min="11" max="16" width="7.83203125" style="112" customWidth="1"/>
    <col min="17" max="19" width="6.5" style="112" customWidth="1"/>
  </cols>
  <sheetData>
    <row r="1" s="110" customFormat="1" ht="30" customHeight="1">
      <c r="A1" s="113" t="s">
        <v>376</v>
      </c>
    </row>
    <row r="3" spans="1:19" s="111" customFormat="1" ht="54" customHeight="1">
      <c r="A3" s="486" t="s">
        <v>377</v>
      </c>
      <c r="B3" s="486"/>
      <c r="C3" s="486"/>
      <c r="D3" s="486"/>
      <c r="E3" s="486"/>
      <c r="F3" s="486"/>
      <c r="G3" s="486"/>
      <c r="H3" s="486"/>
      <c r="I3" s="486"/>
      <c r="J3" s="486"/>
      <c r="K3" s="486"/>
      <c r="L3" s="486"/>
      <c r="M3" s="486"/>
      <c r="N3" s="486"/>
      <c r="O3" s="486"/>
      <c r="P3" s="486"/>
      <c r="Q3" s="486"/>
      <c r="R3" s="486"/>
      <c r="S3" s="486"/>
    </row>
    <row r="4" spans="17:18" ht="12.75">
      <c r="Q4" s="487" t="s">
        <v>2</v>
      </c>
      <c r="R4" s="488"/>
    </row>
    <row r="6" spans="1:19" ht="94.5">
      <c r="A6" s="114" t="s">
        <v>344</v>
      </c>
      <c r="B6" s="114" t="s">
        <v>345</v>
      </c>
      <c r="C6" s="114" t="s">
        <v>346</v>
      </c>
      <c r="D6" s="114" t="s">
        <v>347</v>
      </c>
      <c r="E6" s="114" t="s">
        <v>348</v>
      </c>
      <c r="F6" s="114" t="s">
        <v>349</v>
      </c>
      <c r="G6" s="114" t="s">
        <v>351</v>
      </c>
      <c r="H6" s="114" t="s">
        <v>38</v>
      </c>
      <c r="I6" s="117" t="s">
        <v>39</v>
      </c>
      <c r="J6" s="117" t="s">
        <v>40</v>
      </c>
      <c r="K6" s="118" t="s">
        <v>41</v>
      </c>
      <c r="L6" s="118" t="s">
        <v>42</v>
      </c>
      <c r="M6" s="118" t="s">
        <v>43</v>
      </c>
      <c r="N6" s="118" t="s">
        <v>44</v>
      </c>
      <c r="O6" s="118" t="s">
        <v>45</v>
      </c>
      <c r="P6" s="118" t="s">
        <v>352</v>
      </c>
      <c r="Q6" s="118" t="s">
        <v>47</v>
      </c>
      <c r="R6" s="118" t="s">
        <v>31</v>
      </c>
      <c r="S6" s="118" t="s">
        <v>5</v>
      </c>
    </row>
    <row r="7" spans="1:19" ht="14.25">
      <c r="A7" s="115" t="s">
        <v>357</v>
      </c>
      <c r="B7" s="115" t="s">
        <v>60</v>
      </c>
      <c r="C7" s="115" t="s">
        <v>358</v>
      </c>
      <c r="D7" s="115" t="s">
        <v>358</v>
      </c>
      <c r="E7" s="115"/>
      <c r="F7" s="115"/>
      <c r="G7" s="115"/>
      <c r="H7" s="115">
        <v>18</v>
      </c>
      <c r="I7" s="115">
        <v>18</v>
      </c>
      <c r="J7" s="115"/>
      <c r="K7" s="119"/>
      <c r="L7" s="119"/>
      <c r="M7" s="119"/>
      <c r="N7" s="119"/>
      <c r="O7" s="119"/>
      <c r="P7" s="119"/>
      <c r="Q7" s="119"/>
      <c r="R7" s="119"/>
      <c r="S7" s="119"/>
    </row>
    <row r="8" spans="1:19" ht="14.25">
      <c r="A8" s="115" t="s">
        <v>359</v>
      </c>
      <c r="B8" s="115" t="s">
        <v>60</v>
      </c>
      <c r="C8" s="115" t="s">
        <v>360</v>
      </c>
      <c r="D8" s="115" t="s">
        <v>360</v>
      </c>
      <c r="E8" s="115"/>
      <c r="F8" s="115"/>
      <c r="G8" s="115"/>
      <c r="H8" s="115">
        <v>1000</v>
      </c>
      <c r="I8" s="115">
        <v>1000</v>
      </c>
      <c r="J8" s="115"/>
      <c r="K8" s="119"/>
      <c r="L8" s="119"/>
      <c r="M8" s="119"/>
      <c r="N8" s="119"/>
      <c r="O8" s="119"/>
      <c r="P8" s="119"/>
      <c r="Q8" s="119"/>
      <c r="R8" s="119"/>
      <c r="S8" s="119"/>
    </row>
    <row r="9" spans="1:19" ht="14.25">
      <c r="A9" s="115" t="s">
        <v>361</v>
      </c>
      <c r="B9" s="115" t="s">
        <v>60</v>
      </c>
      <c r="C9" s="115" t="s">
        <v>358</v>
      </c>
      <c r="D9" s="115" t="s">
        <v>358</v>
      </c>
      <c r="E9" s="115"/>
      <c r="F9" s="115"/>
      <c r="G9" s="115"/>
      <c r="H9" s="115">
        <v>16.5</v>
      </c>
      <c r="I9" s="115">
        <v>16.5</v>
      </c>
      <c r="J9" s="115"/>
      <c r="K9" s="119"/>
      <c r="L9" s="119"/>
      <c r="M9" s="119"/>
      <c r="N9" s="119"/>
      <c r="O9" s="119"/>
      <c r="P9" s="119"/>
      <c r="Q9" s="119"/>
      <c r="R9" s="119"/>
      <c r="S9" s="119"/>
    </row>
    <row r="10" spans="1:19" ht="14.25">
      <c r="A10" s="115" t="s">
        <v>362</v>
      </c>
      <c r="B10" s="115" t="s">
        <v>60</v>
      </c>
      <c r="C10" s="115" t="s">
        <v>363</v>
      </c>
      <c r="D10" s="115" t="s">
        <v>364</v>
      </c>
      <c r="E10" s="115"/>
      <c r="F10" s="115"/>
      <c r="G10" s="115"/>
      <c r="H10" s="115">
        <v>30</v>
      </c>
      <c r="I10" s="115">
        <v>30</v>
      </c>
      <c r="J10" s="115"/>
      <c r="K10" s="119"/>
      <c r="L10" s="119"/>
      <c r="M10" s="119"/>
      <c r="N10" s="119"/>
      <c r="O10" s="119"/>
      <c r="P10" s="119"/>
      <c r="Q10" s="119"/>
      <c r="R10" s="119"/>
      <c r="S10" s="119"/>
    </row>
    <row r="11" spans="1:19" ht="14.25">
      <c r="A11" s="115" t="s">
        <v>362</v>
      </c>
      <c r="B11" s="115" t="s">
        <v>60</v>
      </c>
      <c r="C11" s="115" t="s">
        <v>358</v>
      </c>
      <c r="D11" s="115" t="s">
        <v>358</v>
      </c>
      <c r="E11" s="115"/>
      <c r="F11" s="115"/>
      <c r="G11" s="115"/>
      <c r="H11" s="115">
        <v>19</v>
      </c>
      <c r="I11" s="115">
        <v>19</v>
      </c>
      <c r="J11" s="115"/>
      <c r="K11" s="119"/>
      <c r="L11" s="119"/>
      <c r="M11" s="119"/>
      <c r="N11" s="119"/>
      <c r="O11" s="119"/>
      <c r="P11" s="119"/>
      <c r="Q11" s="119"/>
      <c r="R11" s="119"/>
      <c r="S11" s="119"/>
    </row>
    <row r="12" spans="1:19" ht="14.25">
      <c r="A12" s="115" t="s">
        <v>362</v>
      </c>
      <c r="B12" s="115" t="s">
        <v>60</v>
      </c>
      <c r="C12" s="115" t="s">
        <v>360</v>
      </c>
      <c r="D12" s="115" t="s">
        <v>360</v>
      </c>
      <c r="E12" s="115"/>
      <c r="F12" s="115"/>
      <c r="G12" s="115"/>
      <c r="H12" s="115">
        <v>220</v>
      </c>
      <c r="I12" s="115">
        <v>220</v>
      </c>
      <c r="J12" s="115"/>
      <c r="K12" s="119"/>
      <c r="L12" s="119"/>
      <c r="M12" s="119"/>
      <c r="N12" s="119"/>
      <c r="O12" s="119"/>
      <c r="P12" s="119"/>
      <c r="Q12" s="119"/>
      <c r="R12" s="119"/>
      <c r="S12" s="119"/>
    </row>
    <row r="13" spans="1:19" ht="14.25">
      <c r="A13" s="115" t="s">
        <v>365</v>
      </c>
      <c r="B13" s="115" t="s">
        <v>60</v>
      </c>
      <c r="C13" s="115" t="s">
        <v>358</v>
      </c>
      <c r="D13" s="115" t="s">
        <v>358</v>
      </c>
      <c r="E13" s="115"/>
      <c r="F13" s="115"/>
      <c r="G13" s="115"/>
      <c r="H13" s="115">
        <v>18</v>
      </c>
      <c r="I13" s="115">
        <v>18</v>
      </c>
      <c r="J13" s="115"/>
      <c r="K13" s="119"/>
      <c r="L13" s="119"/>
      <c r="M13" s="119"/>
      <c r="N13" s="119"/>
      <c r="O13" s="119"/>
      <c r="P13" s="119"/>
      <c r="Q13" s="119"/>
      <c r="R13" s="119"/>
      <c r="S13" s="119"/>
    </row>
    <row r="14" spans="1:19" ht="14.25">
      <c r="A14" s="115" t="s">
        <v>365</v>
      </c>
      <c r="B14" s="115" t="s">
        <v>60</v>
      </c>
      <c r="C14" s="115" t="s">
        <v>360</v>
      </c>
      <c r="D14" s="115" t="s">
        <v>360</v>
      </c>
      <c r="E14" s="115"/>
      <c r="F14" s="115"/>
      <c r="G14" s="115"/>
      <c r="H14" s="115">
        <v>83</v>
      </c>
      <c r="I14" s="115">
        <v>83</v>
      </c>
      <c r="J14" s="115"/>
      <c r="K14" s="119"/>
      <c r="L14" s="119"/>
      <c r="M14" s="119"/>
      <c r="N14" s="119"/>
      <c r="O14" s="119"/>
      <c r="P14" s="119"/>
      <c r="Q14" s="119"/>
      <c r="R14" s="119"/>
      <c r="S14" s="119"/>
    </row>
    <row r="15" spans="1:19" ht="14.25">
      <c r="A15" s="115" t="s">
        <v>366</v>
      </c>
      <c r="B15" s="115" t="s">
        <v>60</v>
      </c>
      <c r="C15" s="115" t="s">
        <v>358</v>
      </c>
      <c r="D15" s="115" t="s">
        <v>358</v>
      </c>
      <c r="E15" s="115"/>
      <c r="F15" s="115"/>
      <c r="G15" s="115"/>
      <c r="H15" s="115">
        <v>18</v>
      </c>
      <c r="I15" s="115">
        <v>18</v>
      </c>
      <c r="J15" s="115"/>
      <c r="K15" s="119"/>
      <c r="L15" s="119"/>
      <c r="M15" s="119"/>
      <c r="N15" s="119"/>
      <c r="O15" s="119"/>
      <c r="P15" s="119"/>
      <c r="Q15" s="119"/>
      <c r="R15" s="119"/>
      <c r="S15" s="119"/>
    </row>
    <row r="16" spans="1:19" ht="14.25">
      <c r="A16" s="115" t="s">
        <v>367</v>
      </c>
      <c r="B16" s="115" t="s">
        <v>60</v>
      </c>
      <c r="C16" s="115" t="s">
        <v>363</v>
      </c>
      <c r="D16" s="115" t="s">
        <v>364</v>
      </c>
      <c r="E16" s="115"/>
      <c r="F16" s="115"/>
      <c r="G16" s="115"/>
      <c r="H16" s="115">
        <v>37</v>
      </c>
      <c r="I16" s="115">
        <v>37</v>
      </c>
      <c r="J16" s="115"/>
      <c r="K16" s="119"/>
      <c r="L16" s="119"/>
      <c r="M16" s="119"/>
      <c r="N16" s="119"/>
      <c r="O16" s="119"/>
      <c r="P16" s="119"/>
      <c r="Q16" s="119"/>
      <c r="R16" s="119"/>
      <c r="S16" s="119"/>
    </row>
    <row r="17" spans="1:19" ht="14.25">
      <c r="A17" s="115" t="s">
        <v>367</v>
      </c>
      <c r="B17" s="115" t="s">
        <v>60</v>
      </c>
      <c r="C17" s="115" t="s">
        <v>358</v>
      </c>
      <c r="D17" s="115" t="s">
        <v>358</v>
      </c>
      <c r="E17" s="115"/>
      <c r="F17" s="115"/>
      <c r="G17" s="115"/>
      <c r="H17" s="115">
        <v>19</v>
      </c>
      <c r="I17" s="115">
        <v>19</v>
      </c>
      <c r="J17" s="115"/>
      <c r="K17" s="119"/>
      <c r="L17" s="119"/>
      <c r="M17" s="119"/>
      <c r="N17" s="119"/>
      <c r="O17" s="119"/>
      <c r="P17" s="119"/>
      <c r="Q17" s="119"/>
      <c r="R17" s="119"/>
      <c r="S17" s="119"/>
    </row>
    <row r="18" spans="1:19" ht="14.25">
      <c r="A18" s="115" t="s">
        <v>367</v>
      </c>
      <c r="B18" s="115" t="s">
        <v>60</v>
      </c>
      <c r="C18" s="115" t="s">
        <v>360</v>
      </c>
      <c r="D18" s="115" t="s">
        <v>360</v>
      </c>
      <c r="E18" s="115"/>
      <c r="F18" s="115"/>
      <c r="G18" s="115"/>
      <c r="H18" s="115">
        <v>50</v>
      </c>
      <c r="I18" s="115">
        <v>50</v>
      </c>
      <c r="J18" s="115"/>
      <c r="K18" s="119"/>
      <c r="L18" s="119"/>
      <c r="M18" s="119"/>
      <c r="N18" s="119"/>
      <c r="O18" s="119"/>
      <c r="P18" s="119"/>
      <c r="Q18" s="119"/>
      <c r="R18" s="119"/>
      <c r="S18" s="119"/>
    </row>
    <row r="19" spans="1:19" ht="14.25">
      <c r="A19" s="115" t="s">
        <v>368</v>
      </c>
      <c r="B19" s="115" t="s">
        <v>60</v>
      </c>
      <c r="C19" s="115" t="s">
        <v>360</v>
      </c>
      <c r="D19" s="115" t="s">
        <v>360</v>
      </c>
      <c r="E19" s="115"/>
      <c r="F19" s="115"/>
      <c r="G19" s="115"/>
      <c r="H19" s="115">
        <v>30</v>
      </c>
      <c r="I19" s="115">
        <v>30</v>
      </c>
      <c r="J19" s="115"/>
      <c r="K19" s="119"/>
      <c r="L19" s="119"/>
      <c r="M19" s="119"/>
      <c r="N19" s="119"/>
      <c r="O19" s="119"/>
      <c r="P19" s="119"/>
      <c r="Q19" s="119"/>
      <c r="R19" s="119"/>
      <c r="S19" s="119"/>
    </row>
    <row r="20" spans="1:19" ht="14.25">
      <c r="A20" s="115" t="s">
        <v>369</v>
      </c>
      <c r="B20" s="115" t="s">
        <v>60</v>
      </c>
      <c r="C20" s="115" t="s">
        <v>360</v>
      </c>
      <c r="D20" s="115" t="s">
        <v>360</v>
      </c>
      <c r="E20" s="115"/>
      <c r="F20" s="115"/>
      <c r="G20" s="115"/>
      <c r="H20" s="115">
        <v>300</v>
      </c>
      <c r="I20" s="115">
        <v>300</v>
      </c>
      <c r="J20" s="115"/>
      <c r="K20" s="119"/>
      <c r="L20" s="119"/>
      <c r="M20" s="119"/>
      <c r="N20" s="119"/>
      <c r="O20" s="119"/>
      <c r="P20" s="119"/>
      <c r="Q20" s="119"/>
      <c r="R20" s="119"/>
      <c r="S20" s="119"/>
    </row>
    <row r="21" spans="1:19" ht="14.25">
      <c r="A21" s="115" t="s">
        <v>370</v>
      </c>
      <c r="B21" s="115" t="s">
        <v>60</v>
      </c>
      <c r="C21" s="115" t="s">
        <v>360</v>
      </c>
      <c r="D21" s="115" t="s">
        <v>360</v>
      </c>
      <c r="E21" s="115"/>
      <c r="F21" s="115"/>
      <c r="G21" s="115"/>
      <c r="H21" s="115">
        <v>160</v>
      </c>
      <c r="I21" s="115">
        <v>160</v>
      </c>
      <c r="J21" s="115"/>
      <c r="K21" s="119"/>
      <c r="L21" s="119"/>
      <c r="M21" s="119"/>
      <c r="N21" s="119"/>
      <c r="O21" s="119"/>
      <c r="P21" s="119"/>
      <c r="Q21" s="119"/>
      <c r="R21" s="119"/>
      <c r="S21" s="119"/>
    </row>
    <row r="22" spans="1:19" ht="14.25">
      <c r="A22" s="115" t="s">
        <v>371</v>
      </c>
      <c r="B22" s="115" t="s">
        <v>60</v>
      </c>
      <c r="C22" s="115" t="s">
        <v>360</v>
      </c>
      <c r="D22" s="115" t="s">
        <v>360</v>
      </c>
      <c r="E22" s="115"/>
      <c r="F22" s="115"/>
      <c r="G22" s="115"/>
      <c r="H22" s="115">
        <v>50</v>
      </c>
      <c r="I22" s="115">
        <v>50</v>
      </c>
      <c r="J22" s="115"/>
      <c r="K22" s="119"/>
      <c r="L22" s="119"/>
      <c r="M22" s="119"/>
      <c r="N22" s="119"/>
      <c r="O22" s="119"/>
      <c r="P22" s="119"/>
      <c r="Q22" s="119"/>
      <c r="R22" s="119"/>
      <c r="S22" s="119"/>
    </row>
    <row r="23" spans="1:19" ht="14.25">
      <c r="A23" s="115" t="s">
        <v>372</v>
      </c>
      <c r="B23" s="115" t="s">
        <v>60</v>
      </c>
      <c r="C23" s="115" t="s">
        <v>363</v>
      </c>
      <c r="D23" s="115" t="s">
        <v>364</v>
      </c>
      <c r="E23" s="115"/>
      <c r="F23" s="115"/>
      <c r="G23" s="115"/>
      <c r="H23" s="115">
        <v>20</v>
      </c>
      <c r="I23" s="115">
        <v>20</v>
      </c>
      <c r="J23" s="115"/>
      <c r="K23" s="119"/>
      <c r="L23" s="119"/>
      <c r="M23" s="119"/>
      <c r="N23" s="119"/>
      <c r="O23" s="119"/>
      <c r="P23" s="119"/>
      <c r="Q23" s="119"/>
      <c r="R23" s="119"/>
      <c r="S23" s="119"/>
    </row>
    <row r="24" spans="1:19" ht="14.25">
      <c r="A24" s="115" t="s">
        <v>372</v>
      </c>
      <c r="B24" s="115" t="s">
        <v>60</v>
      </c>
      <c r="C24" s="115" t="s">
        <v>358</v>
      </c>
      <c r="D24" s="115" t="s">
        <v>358</v>
      </c>
      <c r="E24" s="115"/>
      <c r="F24" s="115"/>
      <c r="G24" s="115"/>
      <c r="H24" s="115">
        <v>18</v>
      </c>
      <c r="I24" s="115">
        <v>18</v>
      </c>
      <c r="J24" s="115"/>
      <c r="K24" s="119"/>
      <c r="L24" s="119"/>
      <c r="M24" s="119"/>
      <c r="N24" s="119"/>
      <c r="O24" s="119"/>
      <c r="P24" s="119"/>
      <c r="Q24" s="119"/>
      <c r="R24" s="119"/>
      <c r="S24" s="119"/>
    </row>
    <row r="25" spans="1:19" ht="14.25">
      <c r="A25" s="115" t="s">
        <v>372</v>
      </c>
      <c r="B25" s="115" t="s">
        <v>60</v>
      </c>
      <c r="C25" s="115" t="s">
        <v>360</v>
      </c>
      <c r="D25" s="115" t="s">
        <v>360</v>
      </c>
      <c r="E25" s="115"/>
      <c r="F25" s="115"/>
      <c r="G25" s="115"/>
      <c r="H25" s="115">
        <v>40</v>
      </c>
      <c r="I25" s="115">
        <v>40</v>
      </c>
      <c r="J25" s="115"/>
      <c r="K25" s="119"/>
      <c r="L25" s="119"/>
      <c r="M25" s="119"/>
      <c r="N25" s="119"/>
      <c r="O25" s="119"/>
      <c r="P25" s="119"/>
      <c r="Q25" s="119"/>
      <c r="R25" s="119"/>
      <c r="S25" s="119"/>
    </row>
    <row r="26" spans="1:19" ht="14.25">
      <c r="A26" s="115" t="s">
        <v>373</v>
      </c>
      <c r="B26" s="115" t="s">
        <v>60</v>
      </c>
      <c r="C26" s="115" t="s">
        <v>358</v>
      </c>
      <c r="D26" s="115" t="s">
        <v>358</v>
      </c>
      <c r="E26" s="115"/>
      <c r="F26" s="115"/>
      <c r="G26" s="115"/>
      <c r="H26" s="115">
        <v>20</v>
      </c>
      <c r="I26" s="115">
        <v>20</v>
      </c>
      <c r="J26" s="115"/>
      <c r="K26" s="119"/>
      <c r="L26" s="119"/>
      <c r="M26" s="119"/>
      <c r="N26" s="119"/>
      <c r="O26" s="119"/>
      <c r="P26" s="119"/>
      <c r="Q26" s="119"/>
      <c r="R26" s="119"/>
      <c r="S26" s="119"/>
    </row>
    <row r="27" spans="1:19" ht="14.25">
      <c r="A27" s="115" t="s">
        <v>374</v>
      </c>
      <c r="B27" s="115" t="s">
        <v>60</v>
      </c>
      <c r="C27" s="115" t="s">
        <v>360</v>
      </c>
      <c r="D27" s="115" t="s">
        <v>360</v>
      </c>
      <c r="E27" s="115"/>
      <c r="F27" s="115"/>
      <c r="G27" s="115"/>
      <c r="H27" s="115">
        <v>46</v>
      </c>
      <c r="I27" s="115">
        <v>46</v>
      </c>
      <c r="J27" s="115"/>
      <c r="K27" s="119"/>
      <c r="L27" s="119"/>
      <c r="M27" s="119"/>
      <c r="N27" s="119"/>
      <c r="O27" s="119"/>
      <c r="P27" s="119"/>
      <c r="Q27" s="119"/>
      <c r="R27" s="119"/>
      <c r="S27" s="119"/>
    </row>
    <row r="28" spans="1:19" ht="14.25">
      <c r="A28" s="115" t="s">
        <v>375</v>
      </c>
      <c r="B28" s="115" t="s">
        <v>60</v>
      </c>
      <c r="C28" s="115" t="s">
        <v>360</v>
      </c>
      <c r="D28" s="115" t="s">
        <v>360</v>
      </c>
      <c r="E28" s="115"/>
      <c r="F28" s="115"/>
      <c r="G28" s="115"/>
      <c r="H28" s="115">
        <v>500</v>
      </c>
      <c r="I28" s="115">
        <v>500</v>
      </c>
      <c r="J28" s="115"/>
      <c r="K28" s="119"/>
      <c r="L28" s="119"/>
      <c r="M28" s="119"/>
      <c r="N28" s="119"/>
      <c r="O28" s="119"/>
      <c r="P28" s="119"/>
      <c r="Q28" s="119"/>
      <c r="R28" s="119"/>
      <c r="S28" s="119"/>
    </row>
    <row r="29" spans="1:19" ht="14.25">
      <c r="A29" s="115" t="s">
        <v>378</v>
      </c>
      <c r="B29" s="115" t="s">
        <v>60</v>
      </c>
      <c r="C29" s="115" t="s">
        <v>360</v>
      </c>
      <c r="D29" s="115" t="s">
        <v>360</v>
      </c>
      <c r="E29" s="115"/>
      <c r="F29" s="115"/>
      <c r="G29" s="115"/>
      <c r="H29" s="115">
        <v>20</v>
      </c>
      <c r="I29" s="115">
        <v>20</v>
      </c>
      <c r="J29" s="115"/>
      <c r="K29" s="119"/>
      <c r="L29" s="119"/>
      <c r="M29" s="119"/>
      <c r="N29" s="119"/>
      <c r="O29" s="119"/>
      <c r="P29" s="119"/>
      <c r="Q29" s="119"/>
      <c r="R29" s="119"/>
      <c r="S29" s="119"/>
    </row>
    <row r="30" spans="1:19" ht="14.25">
      <c r="A30" s="485" t="s">
        <v>38</v>
      </c>
      <c r="B30" s="485"/>
      <c r="C30" s="485"/>
      <c r="D30" s="485"/>
      <c r="E30" s="485"/>
      <c r="F30" s="485"/>
      <c r="G30" s="485"/>
      <c r="H30" s="115">
        <f>SUM(H7:H29)</f>
        <v>2732.5</v>
      </c>
      <c r="I30" s="115">
        <f>SUM(I7:I29)</f>
        <v>2732.5</v>
      </c>
      <c r="J30" s="115"/>
      <c r="K30" s="118"/>
      <c r="L30" s="118"/>
      <c r="M30" s="118"/>
      <c r="N30" s="118"/>
      <c r="O30" s="118"/>
      <c r="P30" s="118"/>
      <c r="Q30" s="118"/>
      <c r="R30" s="118"/>
      <c r="S30" s="118"/>
    </row>
    <row r="31" ht="12.75">
      <c r="A31" s="116" t="s">
        <v>379</v>
      </c>
    </row>
  </sheetData>
  <sheetProtection/>
  <mergeCells count="3">
    <mergeCell ref="A3:S3"/>
    <mergeCell ref="Q4:R4"/>
    <mergeCell ref="A30:G30"/>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H253"/>
  <sheetViews>
    <sheetView zoomScaleSheetLayoutView="100" zoomScalePageLayoutView="0" workbookViewId="0" topLeftCell="A1">
      <selection activeCell="M16" sqref="M16"/>
    </sheetView>
  </sheetViews>
  <sheetFormatPr defaultColWidth="12" defaultRowHeight="12.75"/>
  <cols>
    <col min="1" max="1" width="15.33203125" style="91" customWidth="1"/>
    <col min="2" max="2" width="16" style="91" customWidth="1"/>
    <col min="3" max="3" width="14.5" style="91" customWidth="1"/>
    <col min="4" max="4" width="22" style="91" customWidth="1"/>
    <col min="5" max="5" width="9" style="91" customWidth="1"/>
    <col min="6" max="6" width="8.5" style="91" customWidth="1"/>
    <col min="7" max="7" width="16.33203125" style="91" customWidth="1"/>
    <col min="8" max="8" width="18.5" style="91" customWidth="1"/>
    <col min="9" max="16384" width="12" style="91" customWidth="1"/>
  </cols>
  <sheetData>
    <row r="1" spans="1:8" ht="14.25">
      <c r="A1" s="92" t="s">
        <v>380</v>
      </c>
      <c r="B1" s="3"/>
      <c r="C1" s="4"/>
      <c r="D1" s="4"/>
      <c r="E1" s="4"/>
      <c r="F1" s="4"/>
      <c r="G1" s="4"/>
      <c r="H1" s="4"/>
    </row>
    <row r="2" spans="1:8" ht="45" customHeight="1">
      <c r="A2" s="489" t="s">
        <v>381</v>
      </c>
      <c r="B2" s="490"/>
      <c r="C2" s="490"/>
      <c r="D2" s="490"/>
      <c r="E2" s="490"/>
      <c r="F2" s="490"/>
      <c r="G2" s="490"/>
      <c r="H2" s="490"/>
    </row>
    <row r="3" spans="1:8" s="90" customFormat="1" ht="19.5" customHeight="1">
      <c r="A3" s="491" t="s">
        <v>382</v>
      </c>
      <c r="B3" s="491"/>
      <c r="C3" s="492" t="s">
        <v>383</v>
      </c>
      <c r="D3" s="492"/>
      <c r="E3" s="492"/>
      <c r="F3" s="492"/>
      <c r="G3" s="492"/>
      <c r="H3" s="492"/>
    </row>
    <row r="4" spans="1:8" s="90" customFormat="1" ht="19.5" customHeight="1">
      <c r="A4" s="492" t="s">
        <v>384</v>
      </c>
      <c r="B4" s="492"/>
      <c r="C4" s="493" t="s">
        <v>385</v>
      </c>
      <c r="D4" s="493"/>
      <c r="E4" s="493"/>
      <c r="F4" s="492">
        <v>41387445.08</v>
      </c>
      <c r="G4" s="492"/>
      <c r="H4" s="492"/>
    </row>
    <row r="5" spans="1:8" s="90" customFormat="1" ht="19.5" customHeight="1">
      <c r="A5" s="492"/>
      <c r="B5" s="492"/>
      <c r="C5" s="493" t="s">
        <v>91</v>
      </c>
      <c r="D5" s="493"/>
      <c r="E5" s="493"/>
      <c r="F5" s="492">
        <v>6437445.08</v>
      </c>
      <c r="G5" s="492"/>
      <c r="H5" s="492"/>
    </row>
    <row r="6" spans="1:8" s="90" customFormat="1" ht="19.5" customHeight="1">
      <c r="A6" s="492"/>
      <c r="B6" s="492"/>
      <c r="C6" s="493" t="s">
        <v>92</v>
      </c>
      <c r="D6" s="493"/>
      <c r="E6" s="493"/>
      <c r="F6" s="493">
        <v>34950000</v>
      </c>
      <c r="G6" s="493"/>
      <c r="H6" s="493"/>
    </row>
    <row r="7" spans="1:8" s="90" customFormat="1" ht="19.5" customHeight="1">
      <c r="A7" s="492"/>
      <c r="B7" s="492"/>
      <c r="C7" s="494" t="s">
        <v>386</v>
      </c>
      <c r="D7" s="494"/>
      <c r="E7" s="494"/>
      <c r="F7" s="492"/>
      <c r="G7" s="492"/>
      <c r="H7" s="492"/>
    </row>
    <row r="8" spans="1:8" s="90" customFormat="1" ht="19.5" customHeight="1">
      <c r="A8" s="495" t="s">
        <v>387</v>
      </c>
      <c r="B8" s="495"/>
      <c r="C8" s="496" t="s">
        <v>388</v>
      </c>
      <c r="D8" s="496"/>
      <c r="E8" s="496"/>
      <c r="F8" s="496"/>
      <c r="G8" s="496"/>
      <c r="H8" s="496"/>
    </row>
    <row r="9" spans="1:8" s="90" customFormat="1" ht="19.5" customHeight="1">
      <c r="A9" s="495" t="s">
        <v>389</v>
      </c>
      <c r="B9" s="495"/>
      <c r="C9" s="496" t="s">
        <v>390</v>
      </c>
      <c r="D9" s="497"/>
      <c r="E9" s="497"/>
      <c r="F9" s="497"/>
      <c r="G9" s="497"/>
      <c r="H9" s="497"/>
    </row>
    <row r="10" spans="1:8" s="90" customFormat="1" ht="19.5" customHeight="1">
      <c r="A10" s="498" t="s">
        <v>391</v>
      </c>
      <c r="B10" s="34" t="s">
        <v>392</v>
      </c>
      <c r="C10" s="34" t="s">
        <v>393</v>
      </c>
      <c r="D10" s="34" t="s">
        <v>394</v>
      </c>
      <c r="E10" s="498" t="s">
        <v>395</v>
      </c>
      <c r="F10" s="498"/>
      <c r="G10" s="498"/>
      <c r="H10" s="34" t="s">
        <v>396</v>
      </c>
    </row>
    <row r="11" spans="1:8" s="90" customFormat="1" ht="19.5" customHeight="1">
      <c r="A11" s="498"/>
      <c r="B11" s="493" t="s">
        <v>397</v>
      </c>
      <c r="C11" s="492" t="s">
        <v>317</v>
      </c>
      <c r="D11" s="94" t="s">
        <v>398</v>
      </c>
      <c r="E11" s="499" t="s">
        <v>399</v>
      </c>
      <c r="F11" s="499"/>
      <c r="G11" s="499"/>
      <c r="H11" s="96"/>
    </row>
    <row r="12" spans="1:8" s="90" customFormat="1" ht="19.5" customHeight="1">
      <c r="A12" s="498"/>
      <c r="B12" s="493"/>
      <c r="C12" s="492"/>
      <c r="D12" s="94" t="s">
        <v>400</v>
      </c>
      <c r="E12" s="499" t="s">
        <v>399</v>
      </c>
      <c r="F12" s="499"/>
      <c r="G12" s="499"/>
      <c r="H12" s="96"/>
    </row>
    <row r="13" spans="1:8" s="90" customFormat="1" ht="19.5" customHeight="1">
      <c r="A13" s="498"/>
      <c r="B13" s="493"/>
      <c r="C13" s="492"/>
      <c r="D13" s="94" t="s">
        <v>401</v>
      </c>
      <c r="E13" s="499" t="s">
        <v>402</v>
      </c>
      <c r="F13" s="499"/>
      <c r="G13" s="499"/>
      <c r="H13" s="96"/>
    </row>
    <row r="14" spans="1:8" s="90" customFormat="1" ht="19.5" customHeight="1">
      <c r="A14" s="498"/>
      <c r="B14" s="493"/>
      <c r="C14" s="492"/>
      <c r="D14" s="94" t="s">
        <v>403</v>
      </c>
      <c r="E14" s="500" t="s">
        <v>404</v>
      </c>
      <c r="F14" s="500"/>
      <c r="G14" s="500"/>
      <c r="H14" s="96"/>
    </row>
    <row r="15" spans="1:8" s="90" customFormat="1" ht="19.5" customHeight="1">
      <c r="A15" s="498"/>
      <c r="B15" s="493"/>
      <c r="C15" s="492"/>
      <c r="D15" s="94" t="s">
        <v>405</v>
      </c>
      <c r="E15" s="500" t="s">
        <v>406</v>
      </c>
      <c r="F15" s="500"/>
      <c r="G15" s="500"/>
      <c r="H15" s="96"/>
    </row>
    <row r="16" spans="1:8" s="90" customFormat="1" ht="19.5" customHeight="1">
      <c r="A16" s="498"/>
      <c r="B16" s="493"/>
      <c r="C16" s="492"/>
      <c r="D16" s="94" t="s">
        <v>407</v>
      </c>
      <c r="E16" s="500" t="s">
        <v>408</v>
      </c>
      <c r="F16" s="500"/>
      <c r="G16" s="500"/>
      <c r="H16" s="96"/>
    </row>
    <row r="17" spans="1:8" s="90" customFormat="1" ht="19.5" customHeight="1">
      <c r="A17" s="498"/>
      <c r="B17" s="493"/>
      <c r="C17" s="492"/>
      <c r="D17" s="97" t="s">
        <v>409</v>
      </c>
      <c r="E17" s="501" t="s">
        <v>410</v>
      </c>
      <c r="F17" s="501"/>
      <c r="G17" s="501"/>
      <c r="H17" s="96"/>
    </row>
    <row r="18" spans="1:8" s="90" customFormat="1" ht="19.5" customHeight="1">
      <c r="A18" s="498"/>
      <c r="B18" s="493"/>
      <c r="C18" s="492"/>
      <c r="D18" s="94" t="s">
        <v>411</v>
      </c>
      <c r="E18" s="502" t="s">
        <v>412</v>
      </c>
      <c r="F18" s="502"/>
      <c r="G18" s="502"/>
      <c r="H18" s="96"/>
    </row>
    <row r="19" spans="1:8" s="90" customFormat="1" ht="19.5" customHeight="1">
      <c r="A19" s="498"/>
      <c r="B19" s="493"/>
      <c r="C19" s="492"/>
      <c r="D19" s="94" t="s">
        <v>413</v>
      </c>
      <c r="E19" s="502">
        <v>1</v>
      </c>
      <c r="F19" s="502"/>
      <c r="G19" s="502"/>
      <c r="H19" s="96"/>
    </row>
    <row r="20" spans="1:8" s="90" customFormat="1" ht="19.5" customHeight="1">
      <c r="A20" s="498"/>
      <c r="B20" s="493"/>
      <c r="C20" s="492"/>
      <c r="D20" s="94" t="s">
        <v>414</v>
      </c>
      <c r="E20" s="502" t="s">
        <v>415</v>
      </c>
      <c r="F20" s="502"/>
      <c r="G20" s="502"/>
      <c r="H20" s="96"/>
    </row>
    <row r="21" spans="1:8" s="90" customFormat="1" ht="19.5" customHeight="1">
      <c r="A21" s="498"/>
      <c r="B21" s="493"/>
      <c r="C21" s="492"/>
      <c r="D21" s="94" t="s">
        <v>416</v>
      </c>
      <c r="E21" s="502" t="s">
        <v>415</v>
      </c>
      <c r="F21" s="502"/>
      <c r="G21" s="502"/>
      <c r="H21" s="96"/>
    </row>
    <row r="22" spans="1:8" s="90" customFormat="1" ht="19.5" customHeight="1">
      <c r="A22" s="498"/>
      <c r="B22" s="493"/>
      <c r="C22" s="492"/>
      <c r="D22" s="94" t="s">
        <v>417</v>
      </c>
      <c r="E22" s="502" t="s">
        <v>418</v>
      </c>
      <c r="F22" s="502"/>
      <c r="G22" s="502"/>
      <c r="H22" s="96"/>
    </row>
    <row r="23" spans="1:8" s="90" customFormat="1" ht="19.5" customHeight="1">
      <c r="A23" s="498"/>
      <c r="B23" s="493"/>
      <c r="C23" s="492"/>
      <c r="D23" s="94" t="s">
        <v>419</v>
      </c>
      <c r="E23" s="502" t="s">
        <v>415</v>
      </c>
      <c r="F23" s="502"/>
      <c r="G23" s="502"/>
      <c r="H23" s="96"/>
    </row>
    <row r="24" spans="1:8" s="90" customFormat="1" ht="19.5" customHeight="1">
      <c r="A24" s="498"/>
      <c r="B24" s="493"/>
      <c r="C24" s="492"/>
      <c r="D24" s="97" t="s">
        <v>420</v>
      </c>
      <c r="E24" s="503" t="s">
        <v>421</v>
      </c>
      <c r="F24" s="503"/>
      <c r="G24" s="503"/>
      <c r="H24" s="99" t="s">
        <v>422</v>
      </c>
    </row>
    <row r="25" spans="1:8" s="90" customFormat="1" ht="19.5" customHeight="1">
      <c r="A25" s="498"/>
      <c r="B25" s="493"/>
      <c r="C25" s="492"/>
      <c r="D25" s="97" t="s">
        <v>423</v>
      </c>
      <c r="E25" s="503" t="s">
        <v>424</v>
      </c>
      <c r="F25" s="503"/>
      <c r="G25" s="503"/>
      <c r="H25" s="98" t="s">
        <v>425</v>
      </c>
    </row>
    <row r="26" spans="1:8" s="90" customFormat="1" ht="19.5" customHeight="1">
      <c r="A26" s="498"/>
      <c r="B26" s="493"/>
      <c r="C26" s="492"/>
      <c r="D26" s="97" t="s">
        <v>426</v>
      </c>
      <c r="E26" s="503" t="s">
        <v>427</v>
      </c>
      <c r="F26" s="503"/>
      <c r="G26" s="503"/>
      <c r="H26" s="100"/>
    </row>
    <row r="27" spans="1:8" s="90" customFormat="1" ht="19.5" customHeight="1">
      <c r="A27" s="498"/>
      <c r="B27" s="493"/>
      <c r="C27" s="492"/>
      <c r="D27" s="97" t="s">
        <v>428</v>
      </c>
      <c r="E27" s="503" t="s">
        <v>429</v>
      </c>
      <c r="F27" s="503"/>
      <c r="G27" s="503"/>
      <c r="H27" s="98"/>
    </row>
    <row r="28" spans="1:8" s="90" customFormat="1" ht="19.5" customHeight="1">
      <c r="A28" s="498"/>
      <c r="B28" s="493"/>
      <c r="C28" s="492"/>
      <c r="D28" s="97" t="s">
        <v>430</v>
      </c>
      <c r="E28" s="503" t="s">
        <v>431</v>
      </c>
      <c r="F28" s="503"/>
      <c r="G28" s="503"/>
      <c r="H28" s="98" t="s">
        <v>432</v>
      </c>
    </row>
    <row r="29" spans="1:8" s="90" customFormat="1" ht="19.5" customHeight="1">
      <c r="A29" s="498"/>
      <c r="B29" s="493"/>
      <c r="C29" s="492"/>
      <c r="D29" s="97" t="s">
        <v>433</v>
      </c>
      <c r="E29" s="503" t="s">
        <v>429</v>
      </c>
      <c r="F29" s="503"/>
      <c r="G29" s="503"/>
      <c r="H29" s="101"/>
    </row>
    <row r="30" spans="1:8" s="90" customFormat="1" ht="19.5" customHeight="1">
      <c r="A30" s="498"/>
      <c r="B30" s="493"/>
      <c r="C30" s="492"/>
      <c r="D30" s="97" t="s">
        <v>434</v>
      </c>
      <c r="E30" s="501" t="s">
        <v>435</v>
      </c>
      <c r="F30" s="501"/>
      <c r="G30" s="501"/>
      <c r="H30" s="96"/>
    </row>
    <row r="31" spans="1:8" s="90" customFormat="1" ht="19.5" customHeight="1">
      <c r="A31" s="498"/>
      <c r="B31" s="493"/>
      <c r="C31" s="492"/>
      <c r="D31" s="102" t="s">
        <v>436</v>
      </c>
      <c r="E31" s="504" t="s">
        <v>437</v>
      </c>
      <c r="F31" s="504"/>
      <c r="G31" s="504"/>
      <c r="H31" s="96"/>
    </row>
    <row r="32" spans="1:8" s="90" customFormat="1" ht="19.5" customHeight="1">
      <c r="A32" s="498"/>
      <c r="B32" s="493"/>
      <c r="C32" s="492"/>
      <c r="D32" s="103" t="s">
        <v>438</v>
      </c>
      <c r="E32" s="502" t="s">
        <v>439</v>
      </c>
      <c r="F32" s="502"/>
      <c r="G32" s="502"/>
      <c r="H32" s="39" t="s">
        <v>440</v>
      </c>
    </row>
    <row r="33" spans="1:8" s="90" customFormat="1" ht="19.5" customHeight="1">
      <c r="A33" s="498"/>
      <c r="B33" s="493"/>
      <c r="C33" s="492"/>
      <c r="D33" s="97" t="s">
        <v>441</v>
      </c>
      <c r="E33" s="501" t="s">
        <v>442</v>
      </c>
      <c r="F33" s="501"/>
      <c r="G33" s="501"/>
      <c r="H33" s="96"/>
    </row>
    <row r="34" spans="1:8" s="90" customFormat="1" ht="19.5" customHeight="1">
      <c r="A34" s="498"/>
      <c r="B34" s="493"/>
      <c r="C34" s="492"/>
      <c r="D34" s="97" t="s">
        <v>443</v>
      </c>
      <c r="E34" s="501" t="s">
        <v>444</v>
      </c>
      <c r="F34" s="501"/>
      <c r="G34" s="501"/>
      <c r="H34" s="96"/>
    </row>
    <row r="35" spans="1:8" s="90" customFormat="1" ht="19.5" customHeight="1">
      <c r="A35" s="498"/>
      <c r="B35" s="493"/>
      <c r="C35" s="492"/>
      <c r="D35" s="97" t="s">
        <v>445</v>
      </c>
      <c r="E35" s="501" t="s">
        <v>442</v>
      </c>
      <c r="F35" s="501"/>
      <c r="G35" s="501"/>
      <c r="H35" s="96"/>
    </row>
    <row r="36" spans="1:8" s="90" customFormat="1" ht="19.5" customHeight="1">
      <c r="A36" s="498"/>
      <c r="B36" s="493"/>
      <c r="C36" s="492"/>
      <c r="D36" s="97" t="s">
        <v>446</v>
      </c>
      <c r="E36" s="501" t="s">
        <v>442</v>
      </c>
      <c r="F36" s="501"/>
      <c r="G36" s="501"/>
      <c r="H36" s="96"/>
    </row>
    <row r="37" spans="1:8" s="90" customFormat="1" ht="19.5" customHeight="1">
      <c r="A37" s="498"/>
      <c r="B37" s="493"/>
      <c r="C37" s="492"/>
      <c r="D37" s="97" t="s">
        <v>447</v>
      </c>
      <c r="E37" s="501" t="s">
        <v>442</v>
      </c>
      <c r="F37" s="501"/>
      <c r="G37" s="501"/>
      <c r="H37" s="96"/>
    </row>
    <row r="38" spans="1:8" s="90" customFormat="1" ht="19.5" customHeight="1">
      <c r="A38" s="498"/>
      <c r="B38" s="493"/>
      <c r="C38" s="492"/>
      <c r="D38" s="94" t="s">
        <v>448</v>
      </c>
      <c r="E38" s="502" t="s">
        <v>449</v>
      </c>
      <c r="F38" s="502"/>
      <c r="G38" s="502"/>
      <c r="H38" s="96"/>
    </row>
    <row r="39" spans="1:8" s="90" customFormat="1" ht="19.5" customHeight="1">
      <c r="A39" s="498"/>
      <c r="B39" s="493"/>
      <c r="C39" s="492"/>
      <c r="D39" s="94" t="s">
        <v>450</v>
      </c>
      <c r="E39" s="502" t="s">
        <v>451</v>
      </c>
      <c r="F39" s="502"/>
      <c r="G39" s="502"/>
      <c r="H39" s="96"/>
    </row>
    <row r="40" spans="1:8" s="90" customFormat="1" ht="19.5" customHeight="1">
      <c r="A40" s="498"/>
      <c r="B40" s="493"/>
      <c r="C40" s="492"/>
      <c r="D40" s="94" t="s">
        <v>452</v>
      </c>
      <c r="E40" s="502" t="s">
        <v>453</v>
      </c>
      <c r="F40" s="502"/>
      <c r="G40" s="502"/>
      <c r="H40" s="96"/>
    </row>
    <row r="41" spans="1:8" s="90" customFormat="1" ht="33" customHeight="1">
      <c r="A41" s="498"/>
      <c r="B41" s="493"/>
      <c r="C41" s="492"/>
      <c r="D41" s="94" t="s">
        <v>454</v>
      </c>
      <c r="E41" s="502" t="s">
        <v>455</v>
      </c>
      <c r="F41" s="502"/>
      <c r="G41" s="502"/>
      <c r="H41" s="96"/>
    </row>
    <row r="42" spans="1:8" ht="13.5">
      <c r="A42" s="498"/>
      <c r="B42" s="493"/>
      <c r="C42" s="492"/>
      <c r="D42" s="94" t="s">
        <v>456</v>
      </c>
      <c r="E42" s="502" t="s">
        <v>457</v>
      </c>
      <c r="F42" s="502"/>
      <c r="G42" s="502"/>
      <c r="H42" s="96"/>
    </row>
    <row r="43" spans="1:8" ht="13.5">
      <c r="A43" s="498"/>
      <c r="B43" s="493"/>
      <c r="C43" s="492"/>
      <c r="D43" s="97" t="s">
        <v>458</v>
      </c>
      <c r="E43" s="505" t="s">
        <v>415</v>
      </c>
      <c r="F43" s="505"/>
      <c r="G43" s="505"/>
      <c r="H43" s="96"/>
    </row>
    <row r="44" spans="1:8" ht="18">
      <c r="A44" s="498"/>
      <c r="B44" s="493"/>
      <c r="C44" s="492"/>
      <c r="D44" s="97" t="s">
        <v>459</v>
      </c>
      <c r="E44" s="506" t="s">
        <v>460</v>
      </c>
      <c r="F44" s="506"/>
      <c r="G44" s="506"/>
      <c r="H44" s="96"/>
    </row>
    <row r="45" spans="1:8" ht="13.5">
      <c r="A45" s="498"/>
      <c r="B45" s="493"/>
      <c r="C45" s="492"/>
      <c r="D45" s="97" t="s">
        <v>461</v>
      </c>
      <c r="E45" s="506" t="s">
        <v>462</v>
      </c>
      <c r="F45" s="506"/>
      <c r="G45" s="506"/>
      <c r="H45" s="96"/>
    </row>
    <row r="46" spans="1:8" ht="18">
      <c r="A46" s="498"/>
      <c r="B46" s="493"/>
      <c r="C46" s="492"/>
      <c r="D46" s="97" t="s">
        <v>463</v>
      </c>
      <c r="E46" s="506" t="s">
        <v>464</v>
      </c>
      <c r="F46" s="506"/>
      <c r="G46" s="506"/>
      <c r="H46" s="96"/>
    </row>
    <row r="47" spans="1:8" ht="13.5">
      <c r="A47" s="498"/>
      <c r="B47" s="493"/>
      <c r="C47" s="492"/>
      <c r="D47" s="97" t="s">
        <v>465</v>
      </c>
      <c r="E47" s="506" t="s">
        <v>415</v>
      </c>
      <c r="F47" s="506"/>
      <c r="G47" s="506"/>
      <c r="H47" s="96"/>
    </row>
    <row r="48" spans="1:8" ht="13.5">
      <c r="A48" s="498"/>
      <c r="B48" s="493"/>
      <c r="C48" s="492"/>
      <c r="D48" s="97" t="s">
        <v>466</v>
      </c>
      <c r="E48" s="506" t="s">
        <v>467</v>
      </c>
      <c r="F48" s="506"/>
      <c r="G48" s="506"/>
      <c r="H48" s="96"/>
    </row>
    <row r="49" spans="1:8" ht="13.5">
      <c r="A49" s="498"/>
      <c r="B49" s="493"/>
      <c r="C49" s="492"/>
      <c r="D49" s="94" t="s">
        <v>468</v>
      </c>
      <c r="E49" s="502" t="s">
        <v>469</v>
      </c>
      <c r="F49" s="502"/>
      <c r="G49" s="502"/>
      <c r="H49" s="96"/>
    </row>
    <row r="50" spans="1:8" ht="13.5">
      <c r="A50" s="498"/>
      <c r="B50" s="493"/>
      <c r="C50" s="492"/>
      <c r="D50" s="104" t="s">
        <v>470</v>
      </c>
      <c r="E50" s="507" t="s">
        <v>471</v>
      </c>
      <c r="F50" s="507"/>
      <c r="G50" s="507"/>
      <c r="H50" s="96"/>
    </row>
    <row r="51" spans="1:8" ht="13.5">
      <c r="A51" s="498"/>
      <c r="B51" s="493"/>
      <c r="C51" s="492"/>
      <c r="D51" s="104" t="s">
        <v>472</v>
      </c>
      <c r="E51" s="507" t="s">
        <v>471</v>
      </c>
      <c r="F51" s="507"/>
      <c r="G51" s="507"/>
      <c r="H51" s="96"/>
    </row>
    <row r="52" spans="1:8" ht="13.5">
      <c r="A52" s="498"/>
      <c r="B52" s="493"/>
      <c r="C52" s="492"/>
      <c r="D52" s="97" t="s">
        <v>473</v>
      </c>
      <c r="E52" s="502" t="s">
        <v>474</v>
      </c>
      <c r="F52" s="502"/>
      <c r="G52" s="502"/>
      <c r="H52" s="96"/>
    </row>
    <row r="53" spans="1:8" ht="13.5">
      <c r="A53" s="498"/>
      <c r="B53" s="493"/>
      <c r="C53" s="492"/>
      <c r="D53" s="97" t="s">
        <v>475</v>
      </c>
      <c r="E53" s="502" t="s">
        <v>474</v>
      </c>
      <c r="F53" s="502"/>
      <c r="G53" s="502"/>
      <c r="H53" s="96"/>
    </row>
    <row r="54" spans="1:8" ht="13.5">
      <c r="A54" s="498"/>
      <c r="B54" s="493"/>
      <c r="C54" s="492"/>
      <c r="D54" s="97" t="s">
        <v>476</v>
      </c>
      <c r="E54" s="502" t="s">
        <v>474</v>
      </c>
      <c r="F54" s="502"/>
      <c r="G54" s="502"/>
      <c r="H54" s="96"/>
    </row>
    <row r="55" spans="1:8" ht="13.5">
      <c r="A55" s="498"/>
      <c r="B55" s="493"/>
      <c r="C55" s="492"/>
      <c r="D55" s="94" t="s">
        <v>477</v>
      </c>
      <c r="E55" s="502" t="s">
        <v>474</v>
      </c>
      <c r="F55" s="502"/>
      <c r="G55" s="502"/>
      <c r="H55" s="96"/>
    </row>
    <row r="56" spans="1:8" ht="13.5">
      <c r="A56" s="498"/>
      <c r="B56" s="493"/>
      <c r="C56" s="492"/>
      <c r="D56" s="94" t="s">
        <v>478</v>
      </c>
      <c r="E56" s="502" t="s">
        <v>474</v>
      </c>
      <c r="F56" s="502"/>
      <c r="G56" s="502"/>
      <c r="H56" s="96"/>
    </row>
    <row r="57" spans="1:8" ht="13.5">
      <c r="A57" s="498"/>
      <c r="B57" s="493"/>
      <c r="C57" s="492"/>
      <c r="D57" s="104" t="s">
        <v>479</v>
      </c>
      <c r="E57" s="508" t="s">
        <v>480</v>
      </c>
      <c r="F57" s="509"/>
      <c r="G57" s="510"/>
      <c r="H57" s="96"/>
    </row>
    <row r="58" spans="1:8" ht="13.5">
      <c r="A58" s="498"/>
      <c r="B58" s="493"/>
      <c r="C58" s="492"/>
      <c r="D58" s="39" t="s">
        <v>481</v>
      </c>
      <c r="E58" s="502" t="s">
        <v>482</v>
      </c>
      <c r="F58" s="502"/>
      <c r="G58" s="502"/>
      <c r="H58" s="39" t="s">
        <v>483</v>
      </c>
    </row>
    <row r="59" spans="1:8" ht="27">
      <c r="A59" s="498"/>
      <c r="B59" s="493"/>
      <c r="C59" s="492"/>
      <c r="D59" s="39" t="s">
        <v>484</v>
      </c>
      <c r="E59" s="502" t="s">
        <v>439</v>
      </c>
      <c r="F59" s="502"/>
      <c r="G59" s="502"/>
      <c r="H59" s="39" t="s">
        <v>485</v>
      </c>
    </row>
    <row r="60" spans="1:8" ht="27">
      <c r="A60" s="498"/>
      <c r="B60" s="493"/>
      <c r="C60" s="492"/>
      <c r="D60" s="39" t="s">
        <v>486</v>
      </c>
      <c r="E60" s="502" t="s">
        <v>439</v>
      </c>
      <c r="F60" s="502"/>
      <c r="G60" s="502"/>
      <c r="H60" s="39" t="s">
        <v>485</v>
      </c>
    </row>
    <row r="61" spans="1:8" ht="27">
      <c r="A61" s="498"/>
      <c r="B61" s="493"/>
      <c r="C61" s="492"/>
      <c r="D61" s="39" t="s">
        <v>487</v>
      </c>
      <c r="E61" s="502" t="s">
        <v>439</v>
      </c>
      <c r="F61" s="502"/>
      <c r="G61" s="502"/>
      <c r="H61" s="39" t="s">
        <v>488</v>
      </c>
    </row>
    <row r="62" spans="1:8" ht="27">
      <c r="A62" s="498"/>
      <c r="B62" s="493"/>
      <c r="C62" s="492"/>
      <c r="D62" s="39" t="s">
        <v>489</v>
      </c>
      <c r="E62" s="502" t="s">
        <v>439</v>
      </c>
      <c r="F62" s="502"/>
      <c r="G62" s="502"/>
      <c r="H62" s="39" t="s">
        <v>490</v>
      </c>
    </row>
    <row r="63" spans="1:8" ht="27">
      <c r="A63" s="498"/>
      <c r="B63" s="493"/>
      <c r="C63" s="492"/>
      <c r="D63" s="39" t="s">
        <v>491</v>
      </c>
      <c r="E63" s="502" t="s">
        <v>439</v>
      </c>
      <c r="F63" s="502"/>
      <c r="G63" s="502"/>
      <c r="H63" s="39" t="s">
        <v>485</v>
      </c>
    </row>
    <row r="64" spans="1:8" ht="36">
      <c r="A64" s="498"/>
      <c r="B64" s="493"/>
      <c r="C64" s="492"/>
      <c r="D64" s="39" t="s">
        <v>492</v>
      </c>
      <c r="E64" s="502" t="s">
        <v>439</v>
      </c>
      <c r="F64" s="502"/>
      <c r="G64" s="502"/>
      <c r="H64" s="39" t="s">
        <v>493</v>
      </c>
    </row>
    <row r="65" spans="1:8" ht="18">
      <c r="A65" s="498"/>
      <c r="B65" s="493"/>
      <c r="C65" s="492"/>
      <c r="D65" s="39" t="s">
        <v>494</v>
      </c>
      <c r="E65" s="502" t="s">
        <v>439</v>
      </c>
      <c r="F65" s="502"/>
      <c r="G65" s="502"/>
      <c r="H65" s="39" t="s">
        <v>495</v>
      </c>
    </row>
    <row r="66" spans="1:8" ht="13.5">
      <c r="A66" s="498"/>
      <c r="B66" s="493"/>
      <c r="C66" s="492"/>
      <c r="D66" s="39" t="s">
        <v>496</v>
      </c>
      <c r="E66" s="502" t="s">
        <v>439</v>
      </c>
      <c r="F66" s="502"/>
      <c r="G66" s="502"/>
      <c r="H66" s="39" t="s">
        <v>497</v>
      </c>
    </row>
    <row r="67" spans="1:8" ht="18">
      <c r="A67" s="498"/>
      <c r="B67" s="493"/>
      <c r="C67" s="492"/>
      <c r="D67" s="39" t="s">
        <v>375</v>
      </c>
      <c r="E67" s="502" t="s">
        <v>439</v>
      </c>
      <c r="F67" s="502"/>
      <c r="G67" s="502"/>
      <c r="H67" s="39" t="s">
        <v>498</v>
      </c>
    </row>
    <row r="68" spans="1:8" ht="13.5">
      <c r="A68" s="498"/>
      <c r="B68" s="493"/>
      <c r="C68" s="492"/>
      <c r="D68" s="39" t="s">
        <v>499</v>
      </c>
      <c r="E68" s="505" t="s">
        <v>500</v>
      </c>
      <c r="F68" s="505"/>
      <c r="G68" s="505"/>
      <c r="H68" s="100"/>
    </row>
    <row r="69" spans="1:8" ht="13.5">
      <c r="A69" s="498"/>
      <c r="B69" s="493"/>
      <c r="C69" s="492"/>
      <c r="D69" s="94" t="s">
        <v>501</v>
      </c>
      <c r="E69" s="502" t="s">
        <v>502</v>
      </c>
      <c r="F69" s="502"/>
      <c r="G69" s="502"/>
      <c r="H69" s="100"/>
    </row>
    <row r="70" spans="1:8" ht="13.5">
      <c r="A70" s="498"/>
      <c r="B70" s="493"/>
      <c r="C70" s="492"/>
      <c r="D70" s="94" t="s">
        <v>503</v>
      </c>
      <c r="E70" s="511" t="s">
        <v>504</v>
      </c>
      <c r="F70" s="511"/>
      <c r="G70" s="511"/>
      <c r="H70" s="39"/>
    </row>
    <row r="71" spans="1:8" ht="18">
      <c r="A71" s="498"/>
      <c r="B71" s="493"/>
      <c r="C71" s="492"/>
      <c r="D71" s="94" t="s">
        <v>505</v>
      </c>
      <c r="E71" s="511" t="s">
        <v>506</v>
      </c>
      <c r="F71" s="511"/>
      <c r="G71" s="511"/>
      <c r="H71" s="39"/>
    </row>
    <row r="72" spans="1:8" ht="27">
      <c r="A72" s="498"/>
      <c r="B72" s="493"/>
      <c r="C72" s="492"/>
      <c r="D72" s="94" t="s">
        <v>507</v>
      </c>
      <c r="E72" s="512" t="s">
        <v>508</v>
      </c>
      <c r="F72" s="512"/>
      <c r="G72" s="512"/>
      <c r="H72" s="39" t="s">
        <v>509</v>
      </c>
    </row>
    <row r="73" spans="1:8" ht="36">
      <c r="A73" s="498"/>
      <c r="B73" s="493"/>
      <c r="C73" s="492"/>
      <c r="D73" s="94" t="s">
        <v>510</v>
      </c>
      <c r="E73" s="512" t="s">
        <v>511</v>
      </c>
      <c r="F73" s="512"/>
      <c r="G73" s="512"/>
      <c r="H73" s="39" t="s">
        <v>512</v>
      </c>
    </row>
    <row r="74" spans="1:8" ht="13.5">
      <c r="A74" s="498"/>
      <c r="B74" s="493"/>
      <c r="C74" s="492"/>
      <c r="D74" s="97" t="s">
        <v>513</v>
      </c>
      <c r="E74" s="501" t="s">
        <v>514</v>
      </c>
      <c r="F74" s="501"/>
      <c r="G74" s="501"/>
      <c r="H74" s="39"/>
    </row>
    <row r="75" spans="1:8" ht="13.5">
      <c r="A75" s="498"/>
      <c r="B75" s="493"/>
      <c r="C75" s="492"/>
      <c r="D75" s="98" t="s">
        <v>515</v>
      </c>
      <c r="E75" s="501" t="s">
        <v>516</v>
      </c>
      <c r="F75" s="501"/>
      <c r="G75" s="501"/>
      <c r="H75" s="39"/>
    </row>
    <row r="76" spans="1:8" ht="13.5">
      <c r="A76" s="498"/>
      <c r="B76" s="493"/>
      <c r="C76" s="492"/>
      <c r="D76" s="97" t="s">
        <v>517</v>
      </c>
      <c r="E76" s="501" t="s">
        <v>518</v>
      </c>
      <c r="F76" s="501"/>
      <c r="G76" s="501"/>
      <c r="H76" s="39"/>
    </row>
    <row r="77" spans="1:8" ht="13.5">
      <c r="A77" s="498"/>
      <c r="B77" s="493"/>
      <c r="C77" s="492"/>
      <c r="D77" s="98" t="s">
        <v>519</v>
      </c>
      <c r="E77" s="501" t="s">
        <v>520</v>
      </c>
      <c r="F77" s="501"/>
      <c r="G77" s="501"/>
      <c r="H77" s="39"/>
    </row>
    <row r="78" spans="1:8" ht="13.5">
      <c r="A78" s="498"/>
      <c r="B78" s="493"/>
      <c r="C78" s="492"/>
      <c r="D78" s="98" t="s">
        <v>521</v>
      </c>
      <c r="E78" s="501" t="s">
        <v>522</v>
      </c>
      <c r="F78" s="501"/>
      <c r="G78" s="501"/>
      <c r="H78" s="39"/>
    </row>
    <row r="79" spans="1:8" ht="13.5">
      <c r="A79" s="498"/>
      <c r="B79" s="493"/>
      <c r="C79" s="492"/>
      <c r="D79" s="98" t="s">
        <v>523</v>
      </c>
      <c r="E79" s="501" t="s">
        <v>524</v>
      </c>
      <c r="F79" s="501"/>
      <c r="G79" s="501"/>
      <c r="H79" s="39"/>
    </row>
    <row r="80" spans="1:8" ht="13.5">
      <c r="A80" s="498"/>
      <c r="B80" s="493"/>
      <c r="C80" s="492"/>
      <c r="D80" s="98" t="s">
        <v>525</v>
      </c>
      <c r="E80" s="501" t="s">
        <v>482</v>
      </c>
      <c r="F80" s="501"/>
      <c r="G80" s="501"/>
      <c r="H80" s="39"/>
    </row>
    <row r="81" spans="1:8" ht="13.5">
      <c r="A81" s="498"/>
      <c r="B81" s="493"/>
      <c r="C81" s="492"/>
      <c r="D81" s="98" t="s">
        <v>526</v>
      </c>
      <c r="E81" s="501" t="s">
        <v>524</v>
      </c>
      <c r="F81" s="501"/>
      <c r="G81" s="501"/>
      <c r="H81" s="39"/>
    </row>
    <row r="82" spans="1:8" ht="13.5">
      <c r="A82" s="498"/>
      <c r="B82" s="493"/>
      <c r="C82" s="492"/>
      <c r="D82" s="98" t="s">
        <v>527</v>
      </c>
      <c r="E82" s="501" t="s">
        <v>528</v>
      </c>
      <c r="F82" s="501"/>
      <c r="G82" s="501"/>
      <c r="H82" s="39"/>
    </row>
    <row r="83" spans="1:8" ht="13.5">
      <c r="A83" s="498"/>
      <c r="B83" s="493"/>
      <c r="C83" s="492"/>
      <c r="D83" s="98" t="s">
        <v>529</v>
      </c>
      <c r="E83" s="501" t="s">
        <v>530</v>
      </c>
      <c r="F83" s="501"/>
      <c r="G83" s="501"/>
      <c r="H83" s="39"/>
    </row>
    <row r="84" spans="1:8" ht="13.5">
      <c r="A84" s="498"/>
      <c r="B84" s="493"/>
      <c r="C84" s="492"/>
      <c r="D84" s="98" t="s">
        <v>531</v>
      </c>
      <c r="E84" s="501" t="s">
        <v>532</v>
      </c>
      <c r="F84" s="501"/>
      <c r="G84" s="501"/>
      <c r="H84" s="96"/>
    </row>
    <row r="85" spans="1:8" ht="13.5">
      <c r="A85" s="498"/>
      <c r="B85" s="493"/>
      <c r="C85" s="492" t="s">
        <v>533</v>
      </c>
      <c r="D85" s="94" t="s">
        <v>534</v>
      </c>
      <c r="E85" s="512" t="s">
        <v>535</v>
      </c>
      <c r="F85" s="512"/>
      <c r="G85" s="512"/>
      <c r="H85" s="96"/>
    </row>
    <row r="86" spans="1:8" ht="13.5">
      <c r="A86" s="498"/>
      <c r="B86" s="493"/>
      <c r="C86" s="492"/>
      <c r="D86" s="94" t="s">
        <v>536</v>
      </c>
      <c r="E86" s="512" t="s">
        <v>537</v>
      </c>
      <c r="F86" s="512"/>
      <c r="G86" s="512"/>
      <c r="H86" s="96"/>
    </row>
    <row r="87" spans="1:8" ht="13.5">
      <c r="A87" s="498"/>
      <c r="B87" s="493"/>
      <c r="C87" s="492"/>
      <c r="D87" s="94" t="s">
        <v>538</v>
      </c>
      <c r="E87" s="511" t="s">
        <v>539</v>
      </c>
      <c r="F87" s="511"/>
      <c r="G87" s="511"/>
      <c r="H87" s="96"/>
    </row>
    <row r="88" spans="1:8" ht="13.5">
      <c r="A88" s="498"/>
      <c r="B88" s="493"/>
      <c r="C88" s="492"/>
      <c r="D88" s="97" t="s">
        <v>540</v>
      </c>
      <c r="E88" s="501" t="s">
        <v>541</v>
      </c>
      <c r="F88" s="501"/>
      <c r="G88" s="501"/>
      <c r="H88" s="96"/>
    </row>
    <row r="89" spans="1:8" ht="13.5">
      <c r="A89" s="498"/>
      <c r="B89" s="493"/>
      <c r="C89" s="492"/>
      <c r="D89" s="97" t="s">
        <v>542</v>
      </c>
      <c r="E89" s="501" t="s">
        <v>543</v>
      </c>
      <c r="F89" s="501"/>
      <c r="G89" s="501"/>
      <c r="H89" s="96"/>
    </row>
    <row r="90" spans="1:8" ht="13.5">
      <c r="A90" s="498"/>
      <c r="B90" s="493"/>
      <c r="C90" s="492"/>
      <c r="D90" s="97" t="s">
        <v>544</v>
      </c>
      <c r="E90" s="513" t="s">
        <v>545</v>
      </c>
      <c r="F90" s="513"/>
      <c r="G90" s="513"/>
      <c r="H90" s="96"/>
    </row>
    <row r="91" spans="1:8" ht="18">
      <c r="A91" s="498"/>
      <c r="B91" s="493"/>
      <c r="C91" s="492"/>
      <c r="D91" s="98" t="s">
        <v>546</v>
      </c>
      <c r="E91" s="514" t="s">
        <v>547</v>
      </c>
      <c r="F91" s="514"/>
      <c r="G91" s="514"/>
      <c r="H91" s="98" t="s">
        <v>548</v>
      </c>
    </row>
    <row r="92" spans="1:8" ht="18">
      <c r="A92" s="498"/>
      <c r="B92" s="493"/>
      <c r="C92" s="492"/>
      <c r="D92" s="98" t="s">
        <v>549</v>
      </c>
      <c r="E92" s="501" t="s">
        <v>550</v>
      </c>
      <c r="F92" s="501"/>
      <c r="G92" s="501"/>
      <c r="H92" s="100"/>
    </row>
    <row r="93" spans="1:8" ht="13.5">
      <c r="A93" s="498"/>
      <c r="B93" s="493"/>
      <c r="C93" s="492"/>
      <c r="D93" s="97" t="s">
        <v>551</v>
      </c>
      <c r="E93" s="501" t="s">
        <v>552</v>
      </c>
      <c r="F93" s="501"/>
      <c r="G93" s="501"/>
      <c r="H93" s="96"/>
    </row>
    <row r="94" spans="1:8" ht="13.5">
      <c r="A94" s="498"/>
      <c r="B94" s="493"/>
      <c r="C94" s="492"/>
      <c r="D94" s="103" t="s">
        <v>553</v>
      </c>
      <c r="E94" s="501" t="s">
        <v>554</v>
      </c>
      <c r="F94" s="501"/>
      <c r="G94" s="501"/>
      <c r="H94" s="96"/>
    </row>
    <row r="95" spans="1:8" ht="13.5">
      <c r="A95" s="498"/>
      <c r="B95" s="493"/>
      <c r="C95" s="492"/>
      <c r="D95" s="103" t="s">
        <v>555</v>
      </c>
      <c r="E95" s="501" t="s">
        <v>556</v>
      </c>
      <c r="F95" s="501"/>
      <c r="G95" s="501"/>
      <c r="H95" s="96"/>
    </row>
    <row r="96" spans="1:8" ht="13.5">
      <c r="A96" s="498"/>
      <c r="B96" s="493"/>
      <c r="C96" s="492"/>
      <c r="D96" s="94" t="s">
        <v>557</v>
      </c>
      <c r="E96" s="512" t="s">
        <v>558</v>
      </c>
      <c r="F96" s="512"/>
      <c r="G96" s="512"/>
      <c r="H96" s="96"/>
    </row>
    <row r="97" spans="1:8" ht="13.5">
      <c r="A97" s="498"/>
      <c r="B97" s="493"/>
      <c r="C97" s="492"/>
      <c r="D97" s="94" t="s">
        <v>557</v>
      </c>
      <c r="E97" s="512" t="s">
        <v>558</v>
      </c>
      <c r="F97" s="512"/>
      <c r="G97" s="512"/>
      <c r="H97" s="96"/>
    </row>
    <row r="98" spans="1:8" ht="13.5">
      <c r="A98" s="498"/>
      <c r="B98" s="493"/>
      <c r="C98" s="492"/>
      <c r="D98" s="94" t="s">
        <v>559</v>
      </c>
      <c r="E98" s="511" t="s">
        <v>560</v>
      </c>
      <c r="F98" s="511"/>
      <c r="G98" s="511"/>
      <c r="H98" s="96"/>
    </row>
    <row r="99" spans="1:8" ht="13.5">
      <c r="A99" s="498"/>
      <c r="B99" s="493"/>
      <c r="C99" s="492"/>
      <c r="D99" s="97" t="s">
        <v>458</v>
      </c>
      <c r="E99" s="506" t="s">
        <v>561</v>
      </c>
      <c r="F99" s="506"/>
      <c r="G99" s="506"/>
      <c r="H99" s="96"/>
    </row>
    <row r="100" spans="1:8" ht="18">
      <c r="A100" s="498"/>
      <c r="B100" s="493"/>
      <c r="C100" s="492"/>
      <c r="D100" s="97" t="s">
        <v>459</v>
      </c>
      <c r="E100" s="506" t="s">
        <v>562</v>
      </c>
      <c r="F100" s="506"/>
      <c r="G100" s="506"/>
      <c r="H100" s="96"/>
    </row>
    <row r="101" spans="1:8" ht="18">
      <c r="A101" s="498"/>
      <c r="B101" s="493"/>
      <c r="C101" s="492"/>
      <c r="D101" s="97" t="s">
        <v>563</v>
      </c>
      <c r="E101" s="506" t="s">
        <v>564</v>
      </c>
      <c r="F101" s="506"/>
      <c r="G101" s="506"/>
      <c r="H101" s="96"/>
    </row>
    <row r="102" spans="1:8" ht="13.5">
      <c r="A102" s="498"/>
      <c r="B102" s="493"/>
      <c r="C102" s="492"/>
      <c r="D102" s="97" t="s">
        <v>565</v>
      </c>
      <c r="E102" s="506" t="s">
        <v>566</v>
      </c>
      <c r="F102" s="506"/>
      <c r="G102" s="506"/>
      <c r="H102" s="96"/>
    </row>
    <row r="103" spans="1:8" ht="13.5">
      <c r="A103" s="498"/>
      <c r="B103" s="493"/>
      <c r="C103" s="492"/>
      <c r="D103" s="39" t="s">
        <v>567</v>
      </c>
      <c r="E103" s="512" t="s">
        <v>568</v>
      </c>
      <c r="F103" s="512"/>
      <c r="G103" s="512"/>
      <c r="H103" s="96"/>
    </row>
    <row r="104" spans="1:8" ht="13.5">
      <c r="A104" s="498"/>
      <c r="B104" s="493"/>
      <c r="C104" s="492"/>
      <c r="D104" s="94" t="s">
        <v>569</v>
      </c>
      <c r="E104" s="512" t="s">
        <v>570</v>
      </c>
      <c r="F104" s="512"/>
      <c r="G104" s="512"/>
      <c r="H104" s="96"/>
    </row>
    <row r="105" spans="1:8" ht="13.5">
      <c r="A105" s="498"/>
      <c r="B105" s="493"/>
      <c r="C105" s="492"/>
      <c r="D105" s="39" t="s">
        <v>571</v>
      </c>
      <c r="E105" s="515" t="s">
        <v>572</v>
      </c>
      <c r="F105" s="516"/>
      <c r="G105" s="517"/>
      <c r="H105" s="96"/>
    </row>
    <row r="106" spans="1:8" ht="13.5">
      <c r="A106" s="498"/>
      <c r="B106" s="493"/>
      <c r="C106" s="492"/>
      <c r="D106" s="39" t="s">
        <v>573</v>
      </c>
      <c r="E106" s="515" t="s">
        <v>574</v>
      </c>
      <c r="F106" s="516"/>
      <c r="G106" s="517"/>
      <c r="H106" s="96"/>
    </row>
    <row r="107" spans="1:8" ht="13.5">
      <c r="A107" s="498"/>
      <c r="B107" s="493"/>
      <c r="C107" s="492"/>
      <c r="D107" s="39" t="s">
        <v>575</v>
      </c>
      <c r="E107" s="515" t="s">
        <v>568</v>
      </c>
      <c r="F107" s="516"/>
      <c r="G107" s="517"/>
      <c r="H107" s="96"/>
    </row>
    <row r="108" spans="1:8" ht="13.5">
      <c r="A108" s="498"/>
      <c r="B108" s="493"/>
      <c r="C108" s="492"/>
      <c r="D108" s="94" t="s">
        <v>576</v>
      </c>
      <c r="E108" s="502" t="s">
        <v>577</v>
      </c>
      <c r="F108" s="502"/>
      <c r="G108" s="502"/>
      <c r="H108" s="96"/>
    </row>
    <row r="109" spans="1:8" ht="13.5">
      <c r="A109" s="498"/>
      <c r="B109" s="493"/>
      <c r="C109" s="492"/>
      <c r="D109" s="39" t="s">
        <v>499</v>
      </c>
      <c r="E109" s="505" t="s">
        <v>500</v>
      </c>
      <c r="F109" s="505"/>
      <c r="G109" s="505"/>
      <c r="H109" s="96"/>
    </row>
    <row r="110" spans="1:8" ht="13.5">
      <c r="A110" s="498"/>
      <c r="B110" s="493"/>
      <c r="C110" s="492"/>
      <c r="D110" s="105" t="s">
        <v>501</v>
      </c>
      <c r="E110" s="502" t="s">
        <v>502</v>
      </c>
      <c r="F110" s="502"/>
      <c r="G110" s="502"/>
      <c r="H110" s="96"/>
    </row>
    <row r="111" spans="1:8" ht="13.5">
      <c r="A111" s="498"/>
      <c r="B111" s="493"/>
      <c r="C111" s="492"/>
      <c r="D111" s="94" t="s">
        <v>578</v>
      </c>
      <c r="E111" s="512" t="s">
        <v>579</v>
      </c>
      <c r="F111" s="512"/>
      <c r="G111" s="512"/>
      <c r="H111" s="96"/>
    </row>
    <row r="112" spans="1:8" ht="13.5">
      <c r="A112" s="498"/>
      <c r="B112" s="493"/>
      <c r="C112" s="492"/>
      <c r="D112" s="94" t="s">
        <v>580</v>
      </c>
      <c r="E112" s="511" t="s">
        <v>581</v>
      </c>
      <c r="F112" s="511"/>
      <c r="G112" s="511"/>
      <c r="H112" s="96"/>
    </row>
    <row r="113" spans="1:8" ht="13.5">
      <c r="A113" s="498"/>
      <c r="B113" s="493"/>
      <c r="C113" s="492"/>
      <c r="D113" s="94" t="s">
        <v>582</v>
      </c>
      <c r="E113" s="502" t="s">
        <v>502</v>
      </c>
      <c r="F113" s="502"/>
      <c r="G113" s="502"/>
      <c r="H113" s="96"/>
    </row>
    <row r="114" spans="1:8" ht="13.5">
      <c r="A114" s="498"/>
      <c r="B114" s="493"/>
      <c r="C114" s="492"/>
      <c r="D114" s="94" t="s">
        <v>583</v>
      </c>
      <c r="E114" s="502" t="s">
        <v>502</v>
      </c>
      <c r="F114" s="502"/>
      <c r="G114" s="502"/>
      <c r="H114" s="96"/>
    </row>
    <row r="115" spans="1:8" ht="13.5">
      <c r="A115" s="498"/>
      <c r="B115" s="493"/>
      <c r="C115" s="492"/>
      <c r="D115" s="97" t="s">
        <v>551</v>
      </c>
      <c r="E115" s="501" t="s">
        <v>552</v>
      </c>
      <c r="F115" s="501"/>
      <c r="G115" s="501"/>
      <c r="H115" s="96"/>
    </row>
    <row r="116" spans="1:8" ht="13.5">
      <c r="A116" s="498"/>
      <c r="B116" s="493"/>
      <c r="C116" s="492"/>
      <c r="D116" s="97" t="s">
        <v>584</v>
      </c>
      <c r="E116" s="501" t="s">
        <v>552</v>
      </c>
      <c r="F116" s="501"/>
      <c r="G116" s="501"/>
      <c r="H116" s="96"/>
    </row>
    <row r="117" spans="1:8" ht="13.5">
      <c r="A117" s="498"/>
      <c r="B117" s="493"/>
      <c r="C117" s="492"/>
      <c r="D117" s="97" t="s">
        <v>585</v>
      </c>
      <c r="E117" s="501" t="s">
        <v>586</v>
      </c>
      <c r="F117" s="501"/>
      <c r="G117" s="501"/>
      <c r="H117" s="96"/>
    </row>
    <row r="118" spans="1:8" ht="13.5">
      <c r="A118" s="498"/>
      <c r="B118" s="493"/>
      <c r="C118" s="492" t="s">
        <v>587</v>
      </c>
      <c r="D118" s="94" t="s">
        <v>588</v>
      </c>
      <c r="E118" s="499" t="s">
        <v>589</v>
      </c>
      <c r="F118" s="499"/>
      <c r="G118" s="499"/>
      <c r="H118" s="96"/>
    </row>
    <row r="119" spans="1:8" ht="13.5">
      <c r="A119" s="498"/>
      <c r="B119" s="493"/>
      <c r="C119" s="492"/>
      <c r="D119" s="97" t="s">
        <v>409</v>
      </c>
      <c r="E119" s="502" t="s">
        <v>589</v>
      </c>
      <c r="F119" s="502"/>
      <c r="G119" s="502"/>
      <c r="H119" s="96"/>
    </row>
    <row r="120" spans="1:8" ht="13.5">
      <c r="A120" s="498"/>
      <c r="B120" s="493"/>
      <c r="C120" s="492"/>
      <c r="D120" s="94" t="s">
        <v>411</v>
      </c>
      <c r="E120" s="502" t="s">
        <v>589</v>
      </c>
      <c r="F120" s="502"/>
      <c r="G120" s="502"/>
      <c r="H120" s="96"/>
    </row>
    <row r="121" spans="1:8" ht="18">
      <c r="A121" s="498"/>
      <c r="B121" s="493"/>
      <c r="C121" s="492"/>
      <c r="D121" s="94" t="s">
        <v>413</v>
      </c>
      <c r="E121" s="502" t="s">
        <v>589</v>
      </c>
      <c r="F121" s="502"/>
      <c r="G121" s="502"/>
      <c r="H121" s="96"/>
    </row>
    <row r="122" spans="1:8" ht="18">
      <c r="A122" s="498"/>
      <c r="B122" s="493"/>
      <c r="C122" s="492"/>
      <c r="D122" s="94" t="s">
        <v>414</v>
      </c>
      <c r="E122" s="518">
        <v>43891</v>
      </c>
      <c r="F122" s="518"/>
      <c r="G122" s="518"/>
      <c r="H122" s="96"/>
    </row>
    <row r="123" spans="1:8" ht="18">
      <c r="A123" s="498"/>
      <c r="B123" s="493"/>
      <c r="C123" s="492"/>
      <c r="D123" s="94" t="s">
        <v>416</v>
      </c>
      <c r="E123" s="518">
        <v>44166</v>
      </c>
      <c r="F123" s="518"/>
      <c r="G123" s="518"/>
      <c r="H123" s="96"/>
    </row>
    <row r="124" spans="1:8" ht="13.5">
      <c r="A124" s="498"/>
      <c r="B124" s="493"/>
      <c r="C124" s="492"/>
      <c r="D124" s="94" t="s">
        <v>417</v>
      </c>
      <c r="E124" s="502" t="s">
        <v>589</v>
      </c>
      <c r="F124" s="502"/>
      <c r="G124" s="502"/>
      <c r="H124" s="96"/>
    </row>
    <row r="125" spans="1:8" ht="13.5">
      <c r="A125" s="498"/>
      <c r="B125" s="493"/>
      <c r="C125" s="492"/>
      <c r="D125" s="94" t="s">
        <v>419</v>
      </c>
      <c r="E125" s="502" t="s">
        <v>589</v>
      </c>
      <c r="F125" s="502"/>
      <c r="G125" s="502"/>
      <c r="H125" s="96"/>
    </row>
    <row r="126" spans="1:8" ht="13.5">
      <c r="A126" s="498"/>
      <c r="B126" s="493"/>
      <c r="C126" s="492"/>
      <c r="D126" s="97" t="s">
        <v>590</v>
      </c>
      <c r="E126" s="506" t="s">
        <v>589</v>
      </c>
      <c r="F126" s="506"/>
      <c r="G126" s="506"/>
      <c r="H126" s="96"/>
    </row>
    <row r="127" spans="1:8" ht="36">
      <c r="A127" s="498"/>
      <c r="B127" s="493"/>
      <c r="C127" s="492"/>
      <c r="D127" s="97" t="s">
        <v>591</v>
      </c>
      <c r="E127" s="502" t="s">
        <v>589</v>
      </c>
      <c r="F127" s="502"/>
      <c r="G127" s="502"/>
      <c r="H127" s="96"/>
    </row>
    <row r="128" spans="1:8" ht="36">
      <c r="A128" s="498"/>
      <c r="B128" s="493"/>
      <c r="C128" s="492"/>
      <c r="D128" s="97" t="s">
        <v>443</v>
      </c>
      <c r="E128" s="502" t="s">
        <v>589</v>
      </c>
      <c r="F128" s="502"/>
      <c r="G128" s="502"/>
      <c r="H128" s="96"/>
    </row>
    <row r="129" spans="1:8" ht="27">
      <c r="A129" s="498"/>
      <c r="B129" s="493"/>
      <c r="C129" s="492"/>
      <c r="D129" s="97" t="s">
        <v>445</v>
      </c>
      <c r="E129" s="502" t="s">
        <v>589</v>
      </c>
      <c r="F129" s="502"/>
      <c r="G129" s="502"/>
      <c r="H129" s="96"/>
    </row>
    <row r="130" spans="1:8" ht="36">
      <c r="A130" s="498"/>
      <c r="B130" s="493"/>
      <c r="C130" s="492"/>
      <c r="D130" s="97" t="s">
        <v>446</v>
      </c>
      <c r="E130" s="502" t="s">
        <v>589</v>
      </c>
      <c r="F130" s="502"/>
      <c r="G130" s="502"/>
      <c r="H130" s="96"/>
    </row>
    <row r="131" spans="1:8" ht="27">
      <c r="A131" s="498"/>
      <c r="B131" s="493"/>
      <c r="C131" s="492"/>
      <c r="D131" s="97" t="s">
        <v>447</v>
      </c>
      <c r="E131" s="502" t="s">
        <v>589</v>
      </c>
      <c r="F131" s="502"/>
      <c r="G131" s="502"/>
      <c r="H131" s="96"/>
    </row>
    <row r="132" spans="1:8" ht="13.5">
      <c r="A132" s="498"/>
      <c r="B132" s="493"/>
      <c r="C132" s="492"/>
      <c r="D132" s="97" t="s">
        <v>458</v>
      </c>
      <c r="E132" s="506" t="s">
        <v>589</v>
      </c>
      <c r="F132" s="506"/>
      <c r="G132" s="506"/>
      <c r="H132" s="96"/>
    </row>
    <row r="133" spans="1:8" ht="18">
      <c r="A133" s="498"/>
      <c r="B133" s="493"/>
      <c r="C133" s="492"/>
      <c r="D133" s="97" t="s">
        <v>459</v>
      </c>
      <c r="E133" s="506" t="s">
        <v>589</v>
      </c>
      <c r="F133" s="506"/>
      <c r="G133" s="506"/>
      <c r="H133" s="96"/>
    </row>
    <row r="134" spans="1:8" ht="18">
      <c r="A134" s="498"/>
      <c r="B134" s="493"/>
      <c r="C134" s="492"/>
      <c r="D134" s="97" t="s">
        <v>563</v>
      </c>
      <c r="E134" s="506" t="s">
        <v>589</v>
      </c>
      <c r="F134" s="506"/>
      <c r="G134" s="506"/>
      <c r="H134" s="96"/>
    </row>
    <row r="135" spans="1:8" ht="13.5">
      <c r="A135" s="498"/>
      <c r="B135" s="493"/>
      <c r="C135" s="492"/>
      <c r="D135" s="97" t="s">
        <v>565</v>
      </c>
      <c r="E135" s="506" t="s">
        <v>589</v>
      </c>
      <c r="F135" s="506"/>
      <c r="G135" s="506"/>
      <c r="H135" s="96"/>
    </row>
    <row r="136" spans="1:8" ht="13.5">
      <c r="A136" s="498"/>
      <c r="B136" s="493"/>
      <c r="C136" s="492"/>
      <c r="D136" s="39" t="s">
        <v>592</v>
      </c>
      <c r="E136" s="518">
        <v>43952</v>
      </c>
      <c r="F136" s="518"/>
      <c r="G136" s="518"/>
      <c r="H136" s="96"/>
    </row>
    <row r="137" spans="1:8" ht="81">
      <c r="A137" s="498"/>
      <c r="B137" s="493"/>
      <c r="C137" s="492"/>
      <c r="D137" s="94" t="s">
        <v>593</v>
      </c>
      <c r="E137" s="502" t="s">
        <v>589</v>
      </c>
      <c r="F137" s="502"/>
      <c r="G137" s="502"/>
      <c r="H137" s="96"/>
    </row>
    <row r="138" spans="1:8" ht="13.5">
      <c r="A138" s="498"/>
      <c r="B138" s="493"/>
      <c r="C138" s="492" t="s">
        <v>594</v>
      </c>
      <c r="D138" s="94" t="s">
        <v>398</v>
      </c>
      <c r="E138" s="502" t="s">
        <v>595</v>
      </c>
      <c r="F138" s="502"/>
      <c r="G138" s="502"/>
      <c r="H138" s="95"/>
    </row>
    <row r="139" spans="1:8" ht="13.5">
      <c r="A139" s="498"/>
      <c r="B139" s="493"/>
      <c r="C139" s="492"/>
      <c r="D139" s="94" t="s">
        <v>400</v>
      </c>
      <c r="E139" s="502" t="s">
        <v>596</v>
      </c>
      <c r="F139" s="502"/>
      <c r="G139" s="502"/>
      <c r="H139" s="95"/>
    </row>
    <row r="140" spans="1:8" ht="13.5">
      <c r="A140" s="498"/>
      <c r="B140" s="493"/>
      <c r="C140" s="492"/>
      <c r="D140" s="97" t="s">
        <v>409</v>
      </c>
      <c r="E140" s="502" t="s">
        <v>596</v>
      </c>
      <c r="F140" s="502"/>
      <c r="G140" s="502"/>
      <c r="H140" s="95"/>
    </row>
    <row r="141" spans="1:8" ht="13.5">
      <c r="A141" s="498"/>
      <c r="B141" s="493"/>
      <c r="C141" s="492"/>
      <c r="D141" s="94" t="s">
        <v>411</v>
      </c>
      <c r="E141" s="502" t="s">
        <v>596</v>
      </c>
      <c r="F141" s="502"/>
      <c r="G141" s="502"/>
      <c r="H141" s="95"/>
    </row>
    <row r="142" spans="1:8" ht="18">
      <c r="A142" s="498"/>
      <c r="B142" s="493"/>
      <c r="C142" s="492"/>
      <c r="D142" s="94" t="s">
        <v>413</v>
      </c>
      <c r="E142" s="502" t="s">
        <v>596</v>
      </c>
      <c r="F142" s="502"/>
      <c r="G142" s="502"/>
      <c r="H142" s="95"/>
    </row>
    <row r="143" spans="1:8" ht="18">
      <c r="A143" s="498"/>
      <c r="B143" s="493"/>
      <c r="C143" s="492"/>
      <c r="D143" s="94" t="s">
        <v>414</v>
      </c>
      <c r="E143" s="502" t="s">
        <v>597</v>
      </c>
      <c r="F143" s="502"/>
      <c r="G143" s="502"/>
      <c r="H143" s="95"/>
    </row>
    <row r="144" spans="1:8" ht="18">
      <c r="A144" s="498"/>
      <c r="B144" s="493"/>
      <c r="C144" s="492"/>
      <c r="D144" s="94" t="s">
        <v>416</v>
      </c>
      <c r="E144" s="502" t="s">
        <v>597</v>
      </c>
      <c r="F144" s="502"/>
      <c r="G144" s="502"/>
      <c r="H144" s="95"/>
    </row>
    <row r="145" spans="1:8" ht="13.5">
      <c r="A145" s="498"/>
      <c r="B145" s="493"/>
      <c r="C145" s="492"/>
      <c r="D145" s="94" t="s">
        <v>417</v>
      </c>
      <c r="E145" s="502" t="s">
        <v>596</v>
      </c>
      <c r="F145" s="502"/>
      <c r="G145" s="502"/>
      <c r="H145" s="95"/>
    </row>
    <row r="146" spans="1:8" ht="13.5">
      <c r="A146" s="498"/>
      <c r="B146" s="493"/>
      <c r="C146" s="492"/>
      <c r="D146" s="94" t="s">
        <v>419</v>
      </c>
      <c r="E146" s="502" t="s">
        <v>597</v>
      </c>
      <c r="F146" s="502"/>
      <c r="G146" s="502"/>
      <c r="H146" s="95"/>
    </row>
    <row r="147" spans="1:8" ht="18">
      <c r="A147" s="498"/>
      <c r="B147" s="493"/>
      <c r="C147" s="492"/>
      <c r="D147" s="97" t="s">
        <v>420</v>
      </c>
      <c r="E147" s="519" t="s">
        <v>598</v>
      </c>
      <c r="F147" s="519"/>
      <c r="G147" s="519"/>
      <c r="H147" s="95"/>
    </row>
    <row r="148" spans="1:8" ht="36">
      <c r="A148" s="498"/>
      <c r="B148" s="493"/>
      <c r="C148" s="492"/>
      <c r="D148" s="97" t="s">
        <v>423</v>
      </c>
      <c r="E148" s="520" t="s">
        <v>599</v>
      </c>
      <c r="F148" s="520"/>
      <c r="G148" s="520"/>
      <c r="H148" s="95"/>
    </row>
    <row r="149" spans="1:8" ht="13.5">
      <c r="A149" s="498"/>
      <c r="B149" s="493"/>
      <c r="C149" s="492"/>
      <c r="D149" s="97" t="s">
        <v>426</v>
      </c>
      <c r="E149" s="520" t="s">
        <v>600</v>
      </c>
      <c r="F149" s="520"/>
      <c r="G149" s="520"/>
      <c r="H149" s="95"/>
    </row>
    <row r="150" spans="1:8" ht="13.5">
      <c r="A150" s="498"/>
      <c r="B150" s="493"/>
      <c r="C150" s="492"/>
      <c r="D150" s="97" t="s">
        <v>428</v>
      </c>
      <c r="E150" s="520" t="s">
        <v>601</v>
      </c>
      <c r="F150" s="520"/>
      <c r="G150" s="520"/>
      <c r="H150" s="95"/>
    </row>
    <row r="151" spans="1:8" ht="36">
      <c r="A151" s="498"/>
      <c r="B151" s="493"/>
      <c r="C151" s="492"/>
      <c r="D151" s="97" t="s">
        <v>602</v>
      </c>
      <c r="E151" s="520" t="s">
        <v>600</v>
      </c>
      <c r="F151" s="520"/>
      <c r="G151" s="520"/>
      <c r="H151" s="95"/>
    </row>
    <row r="152" spans="1:8" ht="27">
      <c r="A152" s="498"/>
      <c r="B152" s="493"/>
      <c r="C152" s="492"/>
      <c r="D152" s="97" t="s">
        <v>603</v>
      </c>
      <c r="E152" s="520" t="s">
        <v>595</v>
      </c>
      <c r="F152" s="520"/>
      <c r="G152" s="520"/>
      <c r="H152" s="95"/>
    </row>
    <row r="153" spans="1:8" ht="18">
      <c r="A153" s="498"/>
      <c r="B153" s="493"/>
      <c r="C153" s="492"/>
      <c r="D153" s="97" t="s">
        <v>434</v>
      </c>
      <c r="E153" s="501" t="s">
        <v>435</v>
      </c>
      <c r="F153" s="501"/>
      <c r="G153" s="501"/>
      <c r="H153" s="95"/>
    </row>
    <row r="154" spans="1:8" ht="13.5">
      <c r="A154" s="498"/>
      <c r="B154" s="493"/>
      <c r="C154" s="492"/>
      <c r="D154" s="103" t="s">
        <v>436</v>
      </c>
      <c r="E154" s="504" t="s">
        <v>437</v>
      </c>
      <c r="F154" s="504"/>
      <c r="G154" s="504"/>
      <c r="H154" s="95"/>
    </row>
    <row r="155" spans="1:8" ht="13.5">
      <c r="A155" s="498"/>
      <c r="B155" s="493"/>
      <c r="C155" s="492"/>
      <c r="D155" s="103" t="s">
        <v>438</v>
      </c>
      <c r="E155" s="501" t="s">
        <v>604</v>
      </c>
      <c r="F155" s="501"/>
      <c r="G155" s="501"/>
      <c r="H155" s="95"/>
    </row>
    <row r="156" spans="1:8" ht="36">
      <c r="A156" s="498"/>
      <c r="B156" s="493"/>
      <c r="C156" s="492"/>
      <c r="D156" s="97" t="s">
        <v>591</v>
      </c>
      <c r="E156" s="506" t="s">
        <v>605</v>
      </c>
      <c r="F156" s="506"/>
      <c r="G156" s="506"/>
      <c r="H156" s="95"/>
    </row>
    <row r="157" spans="1:8" ht="36">
      <c r="A157" s="498"/>
      <c r="B157" s="493"/>
      <c r="C157" s="492"/>
      <c r="D157" s="97" t="s">
        <v>443</v>
      </c>
      <c r="E157" s="506" t="s">
        <v>606</v>
      </c>
      <c r="F157" s="506"/>
      <c r="G157" s="506"/>
      <c r="H157" s="95"/>
    </row>
    <row r="158" spans="1:8" ht="27">
      <c r="A158" s="498"/>
      <c r="B158" s="493"/>
      <c r="C158" s="492"/>
      <c r="D158" s="97" t="s">
        <v>445</v>
      </c>
      <c r="E158" s="506" t="s">
        <v>607</v>
      </c>
      <c r="F158" s="506"/>
      <c r="G158" s="506"/>
      <c r="H158" s="95"/>
    </row>
    <row r="159" spans="1:8" ht="36">
      <c r="A159" s="498"/>
      <c r="B159" s="493"/>
      <c r="C159" s="492"/>
      <c r="D159" s="97" t="s">
        <v>446</v>
      </c>
      <c r="E159" s="506" t="s">
        <v>608</v>
      </c>
      <c r="F159" s="506"/>
      <c r="G159" s="506"/>
      <c r="H159" s="95"/>
    </row>
    <row r="160" spans="1:8" ht="27">
      <c r="A160" s="498"/>
      <c r="B160" s="493"/>
      <c r="C160" s="492"/>
      <c r="D160" s="97" t="s">
        <v>447</v>
      </c>
      <c r="E160" s="506" t="s">
        <v>608</v>
      </c>
      <c r="F160" s="506"/>
      <c r="G160" s="506"/>
      <c r="H160" s="95"/>
    </row>
    <row r="161" spans="1:8" ht="13.5">
      <c r="A161" s="498"/>
      <c r="B161" s="493"/>
      <c r="C161" s="492"/>
      <c r="D161" s="94" t="s">
        <v>609</v>
      </c>
      <c r="E161" s="502" t="s">
        <v>610</v>
      </c>
      <c r="F161" s="502"/>
      <c r="G161" s="502"/>
      <c r="H161" s="95"/>
    </row>
    <row r="162" spans="1:8" ht="13.5">
      <c r="A162" s="498"/>
      <c r="B162" s="493"/>
      <c r="C162" s="492"/>
      <c r="D162" s="94" t="s">
        <v>611</v>
      </c>
      <c r="E162" s="502" t="s">
        <v>612</v>
      </c>
      <c r="F162" s="502"/>
      <c r="G162" s="502"/>
      <c r="H162" s="95"/>
    </row>
    <row r="163" spans="1:8" ht="13.5">
      <c r="A163" s="498"/>
      <c r="B163" s="493"/>
      <c r="C163" s="492"/>
      <c r="D163" s="94" t="s">
        <v>613</v>
      </c>
      <c r="E163" s="502" t="s">
        <v>614</v>
      </c>
      <c r="F163" s="502"/>
      <c r="G163" s="502"/>
      <c r="H163" s="95"/>
    </row>
    <row r="164" spans="1:8" ht="13.5">
      <c r="A164" s="498"/>
      <c r="B164" s="493"/>
      <c r="C164" s="492"/>
      <c r="D164" s="97" t="s">
        <v>458</v>
      </c>
      <c r="E164" s="506" t="s">
        <v>615</v>
      </c>
      <c r="F164" s="506"/>
      <c r="G164" s="506"/>
      <c r="H164" s="95"/>
    </row>
    <row r="165" spans="1:8" ht="18">
      <c r="A165" s="498"/>
      <c r="B165" s="493"/>
      <c r="C165" s="492"/>
      <c r="D165" s="97" t="s">
        <v>459</v>
      </c>
      <c r="E165" s="506" t="s">
        <v>615</v>
      </c>
      <c r="F165" s="506"/>
      <c r="G165" s="506"/>
      <c r="H165" s="95"/>
    </row>
    <row r="166" spans="1:8" ht="18">
      <c r="A166" s="498"/>
      <c r="B166" s="493"/>
      <c r="C166" s="492"/>
      <c r="D166" s="97" t="s">
        <v>463</v>
      </c>
      <c r="E166" s="506" t="s">
        <v>616</v>
      </c>
      <c r="F166" s="506"/>
      <c r="G166" s="506"/>
      <c r="H166" s="95"/>
    </row>
    <row r="167" spans="1:8" ht="13.5">
      <c r="A167" s="498"/>
      <c r="B167" s="493"/>
      <c r="C167" s="492"/>
      <c r="D167" s="97" t="s">
        <v>465</v>
      </c>
      <c r="E167" s="506" t="s">
        <v>617</v>
      </c>
      <c r="F167" s="506"/>
      <c r="G167" s="506"/>
      <c r="H167" s="95"/>
    </row>
    <row r="168" spans="1:8" ht="13.5">
      <c r="A168" s="498"/>
      <c r="B168" s="493"/>
      <c r="C168" s="492"/>
      <c r="D168" s="97" t="s">
        <v>618</v>
      </c>
      <c r="E168" s="506" t="s">
        <v>619</v>
      </c>
      <c r="F168" s="506"/>
      <c r="G168" s="506"/>
      <c r="H168" s="95"/>
    </row>
    <row r="169" spans="1:8" ht="13.5">
      <c r="A169" s="498"/>
      <c r="B169" s="493"/>
      <c r="C169" s="492"/>
      <c r="D169" s="97" t="s">
        <v>620</v>
      </c>
      <c r="E169" s="506" t="s">
        <v>619</v>
      </c>
      <c r="F169" s="506"/>
      <c r="G169" s="506"/>
      <c r="H169" s="95"/>
    </row>
    <row r="170" spans="1:8" ht="13.5">
      <c r="A170" s="498"/>
      <c r="B170" s="493"/>
      <c r="C170" s="492"/>
      <c r="D170" s="97" t="s">
        <v>565</v>
      </c>
      <c r="E170" s="506" t="s">
        <v>615</v>
      </c>
      <c r="F170" s="506"/>
      <c r="G170" s="506"/>
      <c r="H170" s="95"/>
    </row>
    <row r="171" spans="1:8" ht="13.5">
      <c r="A171" s="498"/>
      <c r="B171" s="493"/>
      <c r="C171" s="492"/>
      <c r="D171" s="106" t="s">
        <v>468</v>
      </c>
      <c r="E171" s="501" t="s">
        <v>621</v>
      </c>
      <c r="F171" s="501"/>
      <c r="G171" s="501"/>
      <c r="H171" s="95"/>
    </row>
    <row r="172" spans="1:8" ht="13.5">
      <c r="A172" s="498"/>
      <c r="B172" s="493"/>
      <c r="C172" s="492"/>
      <c r="D172" s="104" t="s">
        <v>622</v>
      </c>
      <c r="E172" s="507" t="s">
        <v>623</v>
      </c>
      <c r="F172" s="507"/>
      <c r="G172" s="507"/>
      <c r="H172" s="95"/>
    </row>
    <row r="173" spans="1:8" ht="13.5">
      <c r="A173" s="498"/>
      <c r="B173" s="493"/>
      <c r="C173" s="492"/>
      <c r="D173" s="104" t="s">
        <v>624</v>
      </c>
      <c r="E173" s="507" t="s">
        <v>625</v>
      </c>
      <c r="F173" s="507"/>
      <c r="G173" s="507"/>
      <c r="H173" s="95"/>
    </row>
    <row r="174" spans="1:8" ht="13.5">
      <c r="A174" s="498"/>
      <c r="B174" s="493"/>
      <c r="C174" s="492"/>
      <c r="D174" s="104" t="s">
        <v>626</v>
      </c>
      <c r="E174" s="507" t="s">
        <v>627</v>
      </c>
      <c r="F174" s="507"/>
      <c r="G174" s="507"/>
      <c r="H174" s="95"/>
    </row>
    <row r="175" spans="1:8" ht="13.5">
      <c r="A175" s="498"/>
      <c r="B175" s="493"/>
      <c r="C175" s="492"/>
      <c r="D175" s="94" t="s">
        <v>628</v>
      </c>
      <c r="E175" s="512" t="s">
        <v>629</v>
      </c>
      <c r="F175" s="512"/>
      <c r="G175" s="512"/>
      <c r="H175" s="95"/>
    </row>
    <row r="176" spans="1:8" ht="13.5">
      <c r="A176" s="498"/>
      <c r="B176" s="493"/>
      <c r="C176" s="492"/>
      <c r="D176" s="94" t="s">
        <v>630</v>
      </c>
      <c r="E176" s="502" t="s">
        <v>629</v>
      </c>
      <c r="F176" s="502"/>
      <c r="G176" s="502"/>
      <c r="H176" s="95"/>
    </row>
    <row r="177" spans="1:8" ht="18">
      <c r="A177" s="498"/>
      <c r="B177" s="493"/>
      <c r="C177" s="492"/>
      <c r="D177" s="94" t="s">
        <v>631</v>
      </c>
      <c r="E177" s="502" t="s">
        <v>632</v>
      </c>
      <c r="F177" s="502"/>
      <c r="G177" s="502"/>
      <c r="H177" s="95"/>
    </row>
    <row r="178" spans="1:8" ht="13.5">
      <c r="A178" s="498"/>
      <c r="B178" s="493"/>
      <c r="C178" s="492"/>
      <c r="D178" s="94" t="s">
        <v>633</v>
      </c>
      <c r="E178" s="502" t="s">
        <v>634</v>
      </c>
      <c r="F178" s="502"/>
      <c r="G178" s="502"/>
      <c r="H178" s="95"/>
    </row>
    <row r="179" spans="1:8" ht="13.5">
      <c r="A179" s="498"/>
      <c r="B179" s="493"/>
      <c r="C179" s="492"/>
      <c r="D179" s="94" t="s">
        <v>635</v>
      </c>
      <c r="E179" s="502" t="s">
        <v>636</v>
      </c>
      <c r="F179" s="502"/>
      <c r="G179" s="502"/>
      <c r="H179" s="95"/>
    </row>
    <row r="180" spans="1:8" ht="13.5">
      <c r="A180" s="498"/>
      <c r="B180" s="493"/>
      <c r="C180" s="492"/>
      <c r="D180" s="94" t="s">
        <v>637</v>
      </c>
      <c r="E180" s="502" t="s">
        <v>638</v>
      </c>
      <c r="F180" s="502"/>
      <c r="G180" s="502"/>
      <c r="H180" s="95"/>
    </row>
    <row r="181" spans="1:8" ht="13.5">
      <c r="A181" s="498"/>
      <c r="B181" s="493"/>
      <c r="C181" s="492"/>
      <c r="D181" s="94" t="s">
        <v>639</v>
      </c>
      <c r="E181" s="502" t="s">
        <v>640</v>
      </c>
      <c r="F181" s="502"/>
      <c r="G181" s="502"/>
      <c r="H181" s="95"/>
    </row>
    <row r="182" spans="1:8" ht="13.5">
      <c r="A182" s="498"/>
      <c r="B182" s="493"/>
      <c r="C182" s="492"/>
      <c r="D182" s="94" t="s">
        <v>641</v>
      </c>
      <c r="E182" s="512" t="s">
        <v>642</v>
      </c>
      <c r="F182" s="512"/>
      <c r="G182" s="512"/>
      <c r="H182" s="95"/>
    </row>
    <row r="183" spans="1:8" ht="13.5">
      <c r="A183" s="498"/>
      <c r="B183" s="493"/>
      <c r="C183" s="492"/>
      <c r="D183" s="97" t="s">
        <v>643</v>
      </c>
      <c r="E183" s="501" t="s">
        <v>636</v>
      </c>
      <c r="F183" s="501"/>
      <c r="G183" s="501"/>
      <c r="H183" s="95"/>
    </row>
    <row r="184" spans="1:8" ht="13.5">
      <c r="A184" s="498"/>
      <c r="B184" s="493"/>
      <c r="C184" s="492"/>
      <c r="D184" s="97" t="s">
        <v>644</v>
      </c>
      <c r="E184" s="501" t="s">
        <v>645</v>
      </c>
      <c r="F184" s="501"/>
      <c r="G184" s="501"/>
      <c r="H184" s="95"/>
    </row>
    <row r="185" spans="1:8" ht="13.5">
      <c r="A185" s="498"/>
      <c r="B185" s="493"/>
      <c r="C185" s="492"/>
      <c r="D185" s="97" t="s">
        <v>646</v>
      </c>
      <c r="E185" s="501" t="s">
        <v>642</v>
      </c>
      <c r="F185" s="501"/>
      <c r="G185" s="501"/>
      <c r="H185" s="95"/>
    </row>
    <row r="186" spans="1:8" ht="13.5">
      <c r="A186" s="498"/>
      <c r="B186" s="493"/>
      <c r="C186" s="492"/>
      <c r="D186" s="39" t="s">
        <v>481</v>
      </c>
      <c r="E186" s="502">
        <v>20</v>
      </c>
      <c r="F186" s="502"/>
      <c r="G186" s="502"/>
      <c r="H186" s="95"/>
    </row>
    <row r="187" spans="1:8" ht="13.5">
      <c r="A187" s="498"/>
      <c r="B187" s="493"/>
      <c r="C187" s="492"/>
      <c r="D187" s="39" t="s">
        <v>484</v>
      </c>
      <c r="E187" s="502">
        <v>30</v>
      </c>
      <c r="F187" s="502"/>
      <c r="G187" s="502"/>
      <c r="H187" s="95"/>
    </row>
    <row r="188" spans="1:8" ht="13.5">
      <c r="A188" s="498"/>
      <c r="B188" s="493"/>
      <c r="C188" s="492"/>
      <c r="D188" s="39" t="s">
        <v>486</v>
      </c>
      <c r="E188" s="502">
        <v>20</v>
      </c>
      <c r="F188" s="502"/>
      <c r="G188" s="502"/>
      <c r="H188" s="95"/>
    </row>
    <row r="189" spans="1:8" ht="18">
      <c r="A189" s="498"/>
      <c r="B189" s="493"/>
      <c r="C189" s="492"/>
      <c r="D189" s="39" t="s">
        <v>487</v>
      </c>
      <c r="E189" s="502">
        <v>50</v>
      </c>
      <c r="F189" s="502"/>
      <c r="G189" s="502"/>
      <c r="H189" s="95"/>
    </row>
    <row r="190" spans="1:8" ht="13.5">
      <c r="A190" s="498"/>
      <c r="B190" s="493"/>
      <c r="C190" s="492"/>
      <c r="D190" s="39" t="s">
        <v>489</v>
      </c>
      <c r="E190" s="502">
        <v>10</v>
      </c>
      <c r="F190" s="502"/>
      <c r="G190" s="502"/>
      <c r="H190" s="95"/>
    </row>
    <row r="191" spans="1:8" ht="13.5">
      <c r="A191" s="498"/>
      <c r="B191" s="493"/>
      <c r="C191" s="492"/>
      <c r="D191" s="39" t="s">
        <v>491</v>
      </c>
      <c r="E191" s="502">
        <v>70</v>
      </c>
      <c r="F191" s="502"/>
      <c r="G191" s="502"/>
      <c r="H191" s="95"/>
    </row>
    <row r="192" spans="1:8" ht="18">
      <c r="A192" s="498"/>
      <c r="B192" s="493"/>
      <c r="C192" s="492"/>
      <c r="D192" s="39" t="s">
        <v>492</v>
      </c>
      <c r="E192" s="502">
        <v>35</v>
      </c>
      <c r="F192" s="502"/>
      <c r="G192" s="502"/>
      <c r="H192" s="95"/>
    </row>
    <row r="193" spans="1:8" ht="13.5">
      <c r="A193" s="498"/>
      <c r="B193" s="493"/>
      <c r="C193" s="492"/>
      <c r="D193" s="39" t="s">
        <v>494</v>
      </c>
      <c r="E193" s="502">
        <v>105</v>
      </c>
      <c r="F193" s="502"/>
      <c r="G193" s="502"/>
      <c r="H193" s="95"/>
    </row>
    <row r="194" spans="1:8" ht="13.5">
      <c r="A194" s="498"/>
      <c r="B194" s="493"/>
      <c r="C194" s="492"/>
      <c r="D194" s="39" t="s">
        <v>496</v>
      </c>
      <c r="E194" s="502">
        <v>20</v>
      </c>
      <c r="F194" s="502"/>
      <c r="G194" s="502"/>
      <c r="H194" s="95"/>
    </row>
    <row r="195" spans="1:8" ht="13.5">
      <c r="A195" s="498"/>
      <c r="B195" s="493"/>
      <c r="C195" s="492"/>
      <c r="D195" s="39" t="s">
        <v>375</v>
      </c>
      <c r="E195" s="502">
        <v>500</v>
      </c>
      <c r="F195" s="502"/>
      <c r="G195" s="502"/>
      <c r="H195" s="95"/>
    </row>
    <row r="196" spans="1:8" ht="13.5">
      <c r="A196" s="498"/>
      <c r="B196" s="493"/>
      <c r="C196" s="492"/>
      <c r="D196" s="94" t="s">
        <v>647</v>
      </c>
      <c r="E196" s="521" t="s">
        <v>648</v>
      </c>
      <c r="F196" s="521"/>
      <c r="G196" s="521"/>
      <c r="H196" s="95"/>
    </row>
    <row r="197" spans="1:8" ht="13.5">
      <c r="A197" s="498"/>
      <c r="B197" s="493"/>
      <c r="C197" s="492"/>
      <c r="D197" s="94" t="s">
        <v>649</v>
      </c>
      <c r="E197" s="512" t="s">
        <v>650</v>
      </c>
      <c r="F197" s="512"/>
      <c r="G197" s="512"/>
      <c r="H197" s="95"/>
    </row>
    <row r="198" spans="1:8" ht="13.5">
      <c r="A198" s="498"/>
      <c r="B198" s="493"/>
      <c r="C198" s="492"/>
      <c r="D198" s="107" t="s">
        <v>651</v>
      </c>
      <c r="E198" s="521" t="s">
        <v>652</v>
      </c>
      <c r="F198" s="521"/>
      <c r="G198" s="521"/>
      <c r="H198" s="108"/>
    </row>
    <row r="199" spans="1:8" ht="13.5">
      <c r="A199" s="498"/>
      <c r="B199" s="493"/>
      <c r="C199" s="492"/>
      <c r="D199" s="94" t="s">
        <v>653</v>
      </c>
      <c r="E199" s="512" t="s">
        <v>654</v>
      </c>
      <c r="F199" s="512"/>
      <c r="G199" s="512"/>
      <c r="H199" s="108"/>
    </row>
    <row r="200" spans="1:8" ht="13.5">
      <c r="A200" s="498"/>
      <c r="B200" s="493"/>
      <c r="C200" s="492"/>
      <c r="D200" s="94" t="s">
        <v>655</v>
      </c>
      <c r="E200" s="512" t="s">
        <v>656</v>
      </c>
      <c r="F200" s="512"/>
      <c r="G200" s="512"/>
      <c r="H200" s="95"/>
    </row>
    <row r="201" spans="1:8" ht="13.5">
      <c r="A201" s="498"/>
      <c r="B201" s="493"/>
      <c r="C201" s="492"/>
      <c r="D201" s="97" t="s">
        <v>657</v>
      </c>
      <c r="E201" s="501" t="s">
        <v>629</v>
      </c>
      <c r="F201" s="501"/>
      <c r="G201" s="501"/>
      <c r="H201" s="95"/>
    </row>
    <row r="202" spans="1:8" ht="13.5">
      <c r="A202" s="498"/>
      <c r="B202" s="493"/>
      <c r="C202" s="492"/>
      <c r="D202" s="97" t="s">
        <v>658</v>
      </c>
      <c r="E202" s="501" t="s">
        <v>659</v>
      </c>
      <c r="F202" s="501"/>
      <c r="G202" s="501"/>
      <c r="H202" s="95"/>
    </row>
    <row r="203" spans="1:8" ht="13.5">
      <c r="A203" s="498"/>
      <c r="B203" s="493"/>
      <c r="C203" s="492"/>
      <c r="D203" s="97" t="s">
        <v>660</v>
      </c>
      <c r="E203" s="501" t="s">
        <v>629</v>
      </c>
      <c r="F203" s="501"/>
      <c r="G203" s="501"/>
      <c r="H203" s="95"/>
    </row>
    <row r="204" spans="1:8" ht="13.5">
      <c r="A204" s="498"/>
      <c r="B204" s="493"/>
      <c r="C204" s="492"/>
      <c r="D204" s="97" t="s">
        <v>661</v>
      </c>
      <c r="E204" s="501" t="s">
        <v>662</v>
      </c>
      <c r="F204" s="501"/>
      <c r="G204" s="501"/>
      <c r="H204" s="95"/>
    </row>
    <row r="205" spans="1:8" ht="13.5">
      <c r="A205" s="498"/>
      <c r="B205" s="493" t="s">
        <v>663</v>
      </c>
      <c r="C205" s="93" t="s">
        <v>664</v>
      </c>
      <c r="D205" s="94" t="s">
        <v>665</v>
      </c>
      <c r="E205" s="499" t="s">
        <v>666</v>
      </c>
      <c r="F205" s="499"/>
      <c r="G205" s="499"/>
      <c r="H205" s="95"/>
    </row>
    <row r="206" spans="1:8" ht="18">
      <c r="A206" s="498"/>
      <c r="B206" s="493"/>
      <c r="C206" s="492" t="s">
        <v>667</v>
      </c>
      <c r="D206" s="94" t="s">
        <v>668</v>
      </c>
      <c r="E206" s="499" t="s">
        <v>669</v>
      </c>
      <c r="F206" s="499"/>
      <c r="G206" s="499"/>
      <c r="H206" s="95"/>
    </row>
    <row r="207" spans="1:8" ht="13.5">
      <c r="A207" s="498"/>
      <c r="B207" s="493"/>
      <c r="C207" s="492"/>
      <c r="D207" s="98" t="s">
        <v>670</v>
      </c>
      <c r="E207" s="501" t="s">
        <v>671</v>
      </c>
      <c r="F207" s="501"/>
      <c r="G207" s="501"/>
      <c r="H207" s="95"/>
    </row>
    <row r="208" spans="1:8" ht="13.5">
      <c r="A208" s="498"/>
      <c r="B208" s="493"/>
      <c r="C208" s="492"/>
      <c r="D208" s="98" t="s">
        <v>672</v>
      </c>
      <c r="E208" s="501" t="s">
        <v>673</v>
      </c>
      <c r="F208" s="501"/>
      <c r="G208" s="501"/>
      <c r="H208" s="95"/>
    </row>
    <row r="209" spans="1:8" ht="13.5">
      <c r="A209" s="498"/>
      <c r="B209" s="493"/>
      <c r="C209" s="492"/>
      <c r="D209" s="97" t="s">
        <v>674</v>
      </c>
      <c r="E209" s="520" t="s">
        <v>502</v>
      </c>
      <c r="F209" s="520"/>
      <c r="G209" s="520"/>
      <c r="H209" s="95"/>
    </row>
    <row r="210" spans="1:8" ht="13.5">
      <c r="A210" s="498"/>
      <c r="B210" s="493"/>
      <c r="C210" s="492"/>
      <c r="D210" s="97" t="s">
        <v>675</v>
      </c>
      <c r="E210" s="520" t="s">
        <v>676</v>
      </c>
      <c r="F210" s="520"/>
      <c r="G210" s="520"/>
      <c r="H210" s="95"/>
    </row>
    <row r="211" spans="1:8" ht="18">
      <c r="A211" s="498"/>
      <c r="B211" s="493"/>
      <c r="C211" s="492"/>
      <c r="D211" s="97" t="s">
        <v>677</v>
      </c>
      <c r="E211" s="501" t="s">
        <v>678</v>
      </c>
      <c r="F211" s="501"/>
      <c r="G211" s="501"/>
      <c r="H211" s="95"/>
    </row>
    <row r="212" spans="1:8" ht="18">
      <c r="A212" s="498"/>
      <c r="B212" s="493"/>
      <c r="C212" s="492"/>
      <c r="D212" s="97" t="s">
        <v>679</v>
      </c>
      <c r="E212" s="501" t="s">
        <v>680</v>
      </c>
      <c r="F212" s="501"/>
      <c r="G212" s="501"/>
      <c r="H212" s="95"/>
    </row>
    <row r="213" spans="1:8" ht="13.5">
      <c r="A213" s="498"/>
      <c r="B213" s="493"/>
      <c r="C213" s="492"/>
      <c r="D213" s="102" t="s">
        <v>681</v>
      </c>
      <c r="E213" s="504" t="s">
        <v>682</v>
      </c>
      <c r="F213" s="504"/>
      <c r="G213" s="504"/>
      <c r="H213" s="95"/>
    </row>
    <row r="214" spans="1:8" ht="13.5">
      <c r="A214" s="498"/>
      <c r="B214" s="493"/>
      <c r="C214" s="492"/>
      <c r="D214" s="102" t="s">
        <v>683</v>
      </c>
      <c r="E214" s="504" t="s">
        <v>554</v>
      </c>
      <c r="F214" s="504"/>
      <c r="G214" s="504"/>
      <c r="H214" s="95"/>
    </row>
    <row r="215" spans="1:8" ht="13.5">
      <c r="A215" s="498"/>
      <c r="B215" s="493"/>
      <c r="C215" s="492"/>
      <c r="D215" s="103" t="s">
        <v>684</v>
      </c>
      <c r="E215" s="522" t="s">
        <v>502</v>
      </c>
      <c r="F215" s="522"/>
      <c r="G215" s="522"/>
      <c r="H215" s="95"/>
    </row>
    <row r="216" spans="1:8" ht="13.5">
      <c r="A216" s="498"/>
      <c r="B216" s="493"/>
      <c r="C216" s="492"/>
      <c r="D216" s="103" t="s">
        <v>685</v>
      </c>
      <c r="E216" s="522" t="s">
        <v>676</v>
      </c>
      <c r="F216" s="522"/>
      <c r="G216" s="522"/>
      <c r="H216" s="95"/>
    </row>
    <row r="217" spans="1:8" ht="36">
      <c r="A217" s="498"/>
      <c r="B217" s="493"/>
      <c r="C217" s="492"/>
      <c r="D217" s="97" t="s">
        <v>591</v>
      </c>
      <c r="E217" s="501" t="s">
        <v>686</v>
      </c>
      <c r="F217" s="501"/>
      <c r="G217" s="501"/>
      <c r="H217" s="95"/>
    </row>
    <row r="218" spans="1:8" ht="36">
      <c r="A218" s="498"/>
      <c r="B218" s="493"/>
      <c r="C218" s="492"/>
      <c r="D218" s="97" t="s">
        <v>443</v>
      </c>
      <c r="E218" s="501" t="s">
        <v>687</v>
      </c>
      <c r="F218" s="501"/>
      <c r="G218" s="501"/>
      <c r="H218" s="95"/>
    </row>
    <row r="219" spans="1:8" ht="27">
      <c r="A219" s="498"/>
      <c r="B219" s="493"/>
      <c r="C219" s="492"/>
      <c r="D219" s="97" t="s">
        <v>445</v>
      </c>
      <c r="E219" s="501" t="s">
        <v>688</v>
      </c>
      <c r="F219" s="501"/>
      <c r="G219" s="501"/>
      <c r="H219" s="95"/>
    </row>
    <row r="220" spans="1:8" ht="36">
      <c r="A220" s="498"/>
      <c r="B220" s="493"/>
      <c r="C220" s="492"/>
      <c r="D220" s="97" t="s">
        <v>446</v>
      </c>
      <c r="E220" s="501" t="s">
        <v>689</v>
      </c>
      <c r="F220" s="501"/>
      <c r="G220" s="501"/>
      <c r="H220" s="95"/>
    </row>
    <row r="221" spans="1:8" ht="27">
      <c r="A221" s="498"/>
      <c r="B221" s="493"/>
      <c r="C221" s="492"/>
      <c r="D221" s="97" t="s">
        <v>447</v>
      </c>
      <c r="E221" s="501" t="s">
        <v>690</v>
      </c>
      <c r="F221" s="501"/>
      <c r="G221" s="501"/>
      <c r="H221" s="95"/>
    </row>
    <row r="222" spans="1:8" ht="13.5">
      <c r="A222" s="498"/>
      <c r="B222" s="493"/>
      <c r="C222" s="492"/>
      <c r="D222" s="94" t="s">
        <v>691</v>
      </c>
      <c r="E222" s="502" t="s">
        <v>692</v>
      </c>
      <c r="F222" s="502"/>
      <c r="G222" s="502"/>
      <c r="H222" s="95"/>
    </row>
    <row r="223" spans="1:8" ht="36">
      <c r="A223" s="498"/>
      <c r="B223" s="493"/>
      <c r="C223" s="492"/>
      <c r="D223" s="97" t="s">
        <v>693</v>
      </c>
      <c r="E223" s="506" t="s">
        <v>694</v>
      </c>
      <c r="F223" s="506"/>
      <c r="G223" s="506"/>
      <c r="H223" s="95"/>
    </row>
    <row r="224" spans="1:8" ht="13.5">
      <c r="A224" s="498"/>
      <c r="B224" s="493"/>
      <c r="C224" s="492"/>
      <c r="D224" s="94" t="s">
        <v>695</v>
      </c>
      <c r="E224" s="502" t="s">
        <v>682</v>
      </c>
      <c r="F224" s="502"/>
      <c r="G224" s="502"/>
      <c r="H224" s="95"/>
    </row>
    <row r="225" spans="1:8" ht="13.5">
      <c r="A225" s="498"/>
      <c r="B225" s="493"/>
      <c r="C225" s="492"/>
      <c r="D225" s="104" t="s">
        <v>696</v>
      </c>
      <c r="E225" s="507" t="s">
        <v>697</v>
      </c>
      <c r="F225" s="507"/>
      <c r="G225" s="507"/>
      <c r="H225" s="95"/>
    </row>
    <row r="226" spans="1:8" ht="13.5">
      <c r="A226" s="498"/>
      <c r="B226" s="493"/>
      <c r="C226" s="492"/>
      <c r="D226" s="104" t="s">
        <v>698</v>
      </c>
      <c r="E226" s="507" t="s">
        <v>699</v>
      </c>
      <c r="F226" s="507"/>
      <c r="G226" s="507"/>
      <c r="H226" s="95"/>
    </row>
    <row r="227" spans="1:8" ht="13.5">
      <c r="A227" s="498"/>
      <c r="B227" s="493"/>
      <c r="C227" s="492"/>
      <c r="D227" s="97" t="s">
        <v>700</v>
      </c>
      <c r="E227" s="501" t="s">
        <v>701</v>
      </c>
      <c r="F227" s="501"/>
      <c r="G227" s="501"/>
      <c r="H227" s="95"/>
    </row>
    <row r="228" spans="1:8" ht="13.5">
      <c r="A228" s="498"/>
      <c r="B228" s="493"/>
      <c r="C228" s="492"/>
      <c r="D228" s="97" t="s">
        <v>702</v>
      </c>
      <c r="E228" s="501" t="s">
        <v>703</v>
      </c>
      <c r="F228" s="501"/>
      <c r="G228" s="501"/>
      <c r="H228" s="95"/>
    </row>
    <row r="229" spans="1:8" ht="13.5">
      <c r="A229" s="498"/>
      <c r="B229" s="493"/>
      <c r="C229" s="492"/>
      <c r="D229" s="97" t="s">
        <v>700</v>
      </c>
      <c r="E229" s="501" t="s">
        <v>701</v>
      </c>
      <c r="F229" s="501"/>
      <c r="G229" s="501"/>
      <c r="H229" s="95"/>
    </row>
    <row r="230" spans="1:8" ht="13.5">
      <c r="A230" s="498"/>
      <c r="B230" s="493"/>
      <c r="C230" s="492"/>
      <c r="D230" s="97" t="s">
        <v>702</v>
      </c>
      <c r="E230" s="501" t="s">
        <v>703</v>
      </c>
      <c r="F230" s="501"/>
      <c r="G230" s="501"/>
      <c r="H230" s="95"/>
    </row>
    <row r="231" spans="1:8" ht="13.5">
      <c r="A231" s="498"/>
      <c r="B231" s="493"/>
      <c r="C231" s="492"/>
      <c r="D231" s="105" t="s">
        <v>704</v>
      </c>
      <c r="E231" s="502" t="s">
        <v>682</v>
      </c>
      <c r="F231" s="502"/>
      <c r="G231" s="502"/>
      <c r="H231" s="95"/>
    </row>
    <row r="232" spans="1:8" ht="13.5">
      <c r="A232" s="498"/>
      <c r="B232" s="493"/>
      <c r="C232" s="492"/>
      <c r="D232" s="105" t="s">
        <v>705</v>
      </c>
      <c r="E232" s="502" t="s">
        <v>706</v>
      </c>
      <c r="F232" s="502"/>
      <c r="G232" s="502"/>
      <c r="H232" s="95"/>
    </row>
    <row r="233" spans="1:8" ht="13.5">
      <c r="A233" s="498"/>
      <c r="B233" s="493"/>
      <c r="C233" s="492"/>
      <c r="D233" s="94" t="s">
        <v>704</v>
      </c>
      <c r="E233" s="502" t="s">
        <v>682</v>
      </c>
      <c r="F233" s="502"/>
      <c r="G233" s="502"/>
      <c r="H233" s="95"/>
    </row>
    <row r="234" spans="1:8" ht="13.5">
      <c r="A234" s="498"/>
      <c r="B234" s="493"/>
      <c r="C234" s="492"/>
      <c r="D234" s="94" t="s">
        <v>705</v>
      </c>
      <c r="E234" s="502" t="s">
        <v>706</v>
      </c>
      <c r="F234" s="502"/>
      <c r="G234" s="502"/>
      <c r="H234" s="95"/>
    </row>
    <row r="235" spans="1:8" ht="13.5">
      <c r="A235" s="498"/>
      <c r="B235" s="493"/>
      <c r="C235" s="492"/>
      <c r="D235" s="105" t="s">
        <v>707</v>
      </c>
      <c r="E235" s="515" t="s">
        <v>708</v>
      </c>
      <c r="F235" s="516"/>
      <c r="G235" s="517"/>
      <c r="H235" s="95"/>
    </row>
    <row r="236" spans="1:8" ht="18">
      <c r="A236" s="498"/>
      <c r="B236" s="493"/>
      <c r="C236" s="492"/>
      <c r="D236" s="105" t="s">
        <v>709</v>
      </c>
      <c r="E236" s="502" t="s">
        <v>710</v>
      </c>
      <c r="F236" s="502"/>
      <c r="G236" s="502"/>
      <c r="H236" s="95"/>
    </row>
    <row r="237" spans="1:8" ht="45">
      <c r="A237" s="498"/>
      <c r="B237" s="493"/>
      <c r="C237" s="492"/>
      <c r="D237" s="94" t="s">
        <v>711</v>
      </c>
      <c r="E237" s="512" t="s">
        <v>712</v>
      </c>
      <c r="F237" s="512"/>
      <c r="G237" s="512"/>
      <c r="H237" s="95"/>
    </row>
    <row r="238" spans="1:8" ht="13.5">
      <c r="A238" s="498"/>
      <c r="B238" s="493"/>
      <c r="C238" s="492"/>
      <c r="D238" s="97" t="s">
        <v>713</v>
      </c>
      <c r="E238" s="501" t="s">
        <v>706</v>
      </c>
      <c r="F238" s="501"/>
      <c r="G238" s="501"/>
      <c r="H238" s="95"/>
    </row>
    <row r="239" spans="1:8" ht="13.5">
      <c r="A239" s="498"/>
      <c r="B239" s="493"/>
      <c r="C239" s="492"/>
      <c r="D239" s="97" t="s">
        <v>714</v>
      </c>
      <c r="E239" s="501" t="s">
        <v>715</v>
      </c>
      <c r="F239" s="501"/>
      <c r="G239" s="501"/>
      <c r="H239" s="95"/>
    </row>
    <row r="240" spans="1:8" ht="13.5">
      <c r="A240" s="498"/>
      <c r="B240" s="493"/>
      <c r="C240" s="492"/>
      <c r="D240" s="97" t="s">
        <v>713</v>
      </c>
      <c r="E240" s="501" t="s">
        <v>706</v>
      </c>
      <c r="F240" s="501"/>
      <c r="G240" s="501"/>
      <c r="H240" s="95"/>
    </row>
    <row r="241" spans="1:8" ht="13.5">
      <c r="A241" s="498"/>
      <c r="B241" s="493"/>
      <c r="C241" s="93" t="s">
        <v>716</v>
      </c>
      <c r="D241" s="108" t="s">
        <v>717</v>
      </c>
      <c r="E241" s="499" t="s">
        <v>554</v>
      </c>
      <c r="F241" s="499"/>
      <c r="G241" s="499"/>
      <c r="H241" s="95"/>
    </row>
    <row r="242" spans="1:8" ht="36">
      <c r="A242" s="498"/>
      <c r="B242" s="493"/>
      <c r="C242" s="492" t="s">
        <v>718</v>
      </c>
      <c r="D242" s="97" t="s">
        <v>591</v>
      </c>
      <c r="E242" s="501" t="s">
        <v>686</v>
      </c>
      <c r="F242" s="501"/>
      <c r="G242" s="501"/>
      <c r="H242" s="95"/>
    </row>
    <row r="243" spans="1:8" ht="36">
      <c r="A243" s="498"/>
      <c r="B243" s="493"/>
      <c r="C243" s="492"/>
      <c r="D243" s="97" t="s">
        <v>443</v>
      </c>
      <c r="E243" s="501" t="s">
        <v>687</v>
      </c>
      <c r="F243" s="501"/>
      <c r="G243" s="501"/>
      <c r="H243" s="95"/>
    </row>
    <row r="244" spans="1:8" ht="27">
      <c r="A244" s="498"/>
      <c r="B244" s="493"/>
      <c r="C244" s="492"/>
      <c r="D244" s="97" t="s">
        <v>445</v>
      </c>
      <c r="E244" s="501" t="s">
        <v>688</v>
      </c>
      <c r="F244" s="501"/>
      <c r="G244" s="501"/>
      <c r="H244" s="95"/>
    </row>
    <row r="245" spans="1:8" ht="36">
      <c r="A245" s="498"/>
      <c r="B245" s="493"/>
      <c r="C245" s="492"/>
      <c r="D245" s="97" t="s">
        <v>446</v>
      </c>
      <c r="E245" s="501" t="s">
        <v>689</v>
      </c>
      <c r="F245" s="501"/>
      <c r="G245" s="501"/>
      <c r="H245" s="95"/>
    </row>
    <row r="246" spans="1:8" ht="27">
      <c r="A246" s="498"/>
      <c r="B246" s="493"/>
      <c r="C246" s="492"/>
      <c r="D246" s="97" t="s">
        <v>447</v>
      </c>
      <c r="E246" s="501" t="s">
        <v>690</v>
      </c>
      <c r="F246" s="501"/>
      <c r="G246" s="501"/>
      <c r="H246" s="95"/>
    </row>
    <row r="247" spans="1:8" ht="13.5">
      <c r="A247" s="498"/>
      <c r="B247" s="493"/>
      <c r="C247" s="492"/>
      <c r="D247" s="94" t="s">
        <v>719</v>
      </c>
      <c r="E247" s="502" t="s">
        <v>720</v>
      </c>
      <c r="F247" s="502"/>
      <c r="G247" s="502"/>
      <c r="H247" s="95"/>
    </row>
    <row r="248" spans="1:8" ht="13.5">
      <c r="A248" s="498"/>
      <c r="B248" s="493"/>
      <c r="C248" s="492"/>
      <c r="D248" s="94" t="s">
        <v>695</v>
      </c>
      <c r="E248" s="502" t="s">
        <v>682</v>
      </c>
      <c r="F248" s="502"/>
      <c r="G248" s="502"/>
      <c r="H248" s="95"/>
    </row>
    <row r="249" spans="1:8" ht="13.5">
      <c r="A249" s="498"/>
      <c r="B249" s="498" t="s">
        <v>721</v>
      </c>
      <c r="C249" s="492" t="s">
        <v>722</v>
      </c>
      <c r="D249" s="94" t="s">
        <v>723</v>
      </c>
      <c r="E249" s="499" t="s">
        <v>706</v>
      </c>
      <c r="F249" s="499"/>
      <c r="G249" s="499"/>
      <c r="H249" s="95"/>
    </row>
    <row r="250" spans="1:8" ht="18">
      <c r="A250" s="498"/>
      <c r="B250" s="498"/>
      <c r="C250" s="492"/>
      <c r="D250" s="97" t="s">
        <v>724</v>
      </c>
      <c r="E250" s="499" t="s">
        <v>706</v>
      </c>
      <c r="F250" s="499"/>
      <c r="G250" s="499"/>
      <c r="H250" s="109"/>
    </row>
    <row r="251" spans="1:8" ht="13.5">
      <c r="A251" s="498"/>
      <c r="B251" s="498"/>
      <c r="C251" s="492"/>
      <c r="D251" s="94" t="s">
        <v>725</v>
      </c>
      <c r="E251" s="523" t="s">
        <v>726</v>
      </c>
      <c r="F251" s="523"/>
      <c r="G251" s="523"/>
      <c r="H251" s="109"/>
    </row>
    <row r="252" spans="1:8" ht="18">
      <c r="A252" s="498"/>
      <c r="B252" s="498"/>
      <c r="C252" s="492"/>
      <c r="D252" s="94" t="s">
        <v>727</v>
      </c>
      <c r="E252" s="512" t="s">
        <v>502</v>
      </c>
      <c r="F252" s="512"/>
      <c r="G252" s="512"/>
      <c r="H252" s="109"/>
    </row>
    <row r="253" spans="1:8" ht="13.5">
      <c r="A253" s="492" t="s">
        <v>728</v>
      </c>
      <c r="B253" s="492"/>
      <c r="C253" s="492"/>
      <c r="D253" s="492"/>
      <c r="E253" s="492"/>
      <c r="F253" s="492"/>
      <c r="G253" s="492"/>
      <c r="H253" s="492"/>
    </row>
  </sheetData>
  <sheetProtection/>
  <mergeCells count="272">
    <mergeCell ref="B249:B252"/>
    <mergeCell ref="C11:C84"/>
    <mergeCell ref="C85:C117"/>
    <mergeCell ref="C118:C137"/>
    <mergeCell ref="C138:C204"/>
    <mergeCell ref="C206:C240"/>
    <mergeCell ref="C242:C248"/>
    <mergeCell ref="C249:C252"/>
    <mergeCell ref="E248:G248"/>
    <mergeCell ref="E249:G249"/>
    <mergeCell ref="E250:G250"/>
    <mergeCell ref="E251:G251"/>
    <mergeCell ref="E252:G252"/>
    <mergeCell ref="A253:B253"/>
    <mergeCell ref="C253:H253"/>
    <mergeCell ref="A10:A252"/>
    <mergeCell ref="B11:B204"/>
    <mergeCell ref="B205:B248"/>
    <mergeCell ref="E242:G242"/>
    <mergeCell ref="E243:G243"/>
    <mergeCell ref="E244:G244"/>
    <mergeCell ref="E245:G245"/>
    <mergeCell ref="E246:G246"/>
    <mergeCell ref="E247:G247"/>
    <mergeCell ref="E236:G236"/>
    <mergeCell ref="E237:G237"/>
    <mergeCell ref="E238:G238"/>
    <mergeCell ref="E239:G239"/>
    <mergeCell ref="E240:G240"/>
    <mergeCell ref="E241:G241"/>
    <mergeCell ref="E230:G230"/>
    <mergeCell ref="E231:G231"/>
    <mergeCell ref="E232:G232"/>
    <mergeCell ref="E233:G233"/>
    <mergeCell ref="E234:G234"/>
    <mergeCell ref="E235:G235"/>
    <mergeCell ref="E224:G224"/>
    <mergeCell ref="E225:G225"/>
    <mergeCell ref="E226:G226"/>
    <mergeCell ref="E227:G227"/>
    <mergeCell ref="E228:G228"/>
    <mergeCell ref="E229:G229"/>
    <mergeCell ref="E218:G218"/>
    <mergeCell ref="E219:G219"/>
    <mergeCell ref="E220:G220"/>
    <mergeCell ref="E221:G221"/>
    <mergeCell ref="E222:G222"/>
    <mergeCell ref="E223:G223"/>
    <mergeCell ref="E212:G212"/>
    <mergeCell ref="E213:G213"/>
    <mergeCell ref="E214:G214"/>
    <mergeCell ref="E215:G215"/>
    <mergeCell ref="E216:G216"/>
    <mergeCell ref="E217:G217"/>
    <mergeCell ref="E206:G206"/>
    <mergeCell ref="E207:G207"/>
    <mergeCell ref="E208:G208"/>
    <mergeCell ref="E209:G209"/>
    <mergeCell ref="E210:G210"/>
    <mergeCell ref="E211:G211"/>
    <mergeCell ref="E200:G200"/>
    <mergeCell ref="E201:G201"/>
    <mergeCell ref="E202:G202"/>
    <mergeCell ref="E203:G203"/>
    <mergeCell ref="E204:G204"/>
    <mergeCell ref="E205:G205"/>
    <mergeCell ref="E194:G194"/>
    <mergeCell ref="E195:G195"/>
    <mergeCell ref="E196:G196"/>
    <mergeCell ref="E197:G197"/>
    <mergeCell ref="E198:G198"/>
    <mergeCell ref="E199:G199"/>
    <mergeCell ref="E188:G188"/>
    <mergeCell ref="E189:G189"/>
    <mergeCell ref="E190:G190"/>
    <mergeCell ref="E191:G191"/>
    <mergeCell ref="E192:G192"/>
    <mergeCell ref="E193:G193"/>
    <mergeCell ref="E182:G182"/>
    <mergeCell ref="E183:G183"/>
    <mergeCell ref="E184:G184"/>
    <mergeCell ref="E185:G185"/>
    <mergeCell ref="E186:G186"/>
    <mergeCell ref="E187:G187"/>
    <mergeCell ref="E176:G176"/>
    <mergeCell ref="E177:G177"/>
    <mergeCell ref="E178:G178"/>
    <mergeCell ref="E179:G179"/>
    <mergeCell ref="E180:G180"/>
    <mergeCell ref="E181:G181"/>
    <mergeCell ref="E170:G170"/>
    <mergeCell ref="E171:G171"/>
    <mergeCell ref="E172:G172"/>
    <mergeCell ref="E173:G173"/>
    <mergeCell ref="E174:G174"/>
    <mergeCell ref="E175:G175"/>
    <mergeCell ref="E164:G164"/>
    <mergeCell ref="E165:G165"/>
    <mergeCell ref="E166:G166"/>
    <mergeCell ref="E167:G167"/>
    <mergeCell ref="E168:G168"/>
    <mergeCell ref="E169:G169"/>
    <mergeCell ref="E158:G158"/>
    <mergeCell ref="E159:G159"/>
    <mergeCell ref="E160:G160"/>
    <mergeCell ref="E161:G161"/>
    <mergeCell ref="E162:G162"/>
    <mergeCell ref="E163:G163"/>
    <mergeCell ref="E152:G152"/>
    <mergeCell ref="E153:G153"/>
    <mergeCell ref="E154:G154"/>
    <mergeCell ref="E155:G155"/>
    <mergeCell ref="E156:G156"/>
    <mergeCell ref="E157:G157"/>
    <mergeCell ref="E146:G146"/>
    <mergeCell ref="E147:G147"/>
    <mergeCell ref="E148:G148"/>
    <mergeCell ref="E149:G149"/>
    <mergeCell ref="E150:G150"/>
    <mergeCell ref="E151:G151"/>
    <mergeCell ref="E140:G140"/>
    <mergeCell ref="E141:G141"/>
    <mergeCell ref="E142:G142"/>
    <mergeCell ref="E143:G143"/>
    <mergeCell ref="E144:G144"/>
    <mergeCell ref="E145:G145"/>
    <mergeCell ref="E134:G134"/>
    <mergeCell ref="E135:G135"/>
    <mergeCell ref="E136:G136"/>
    <mergeCell ref="E137:G137"/>
    <mergeCell ref="E138:G138"/>
    <mergeCell ref="E139:G139"/>
    <mergeCell ref="E128:G128"/>
    <mergeCell ref="E129:G129"/>
    <mergeCell ref="E130:G130"/>
    <mergeCell ref="E131:G131"/>
    <mergeCell ref="E132:G132"/>
    <mergeCell ref="E133:G133"/>
    <mergeCell ref="E122:G122"/>
    <mergeCell ref="E123:G123"/>
    <mergeCell ref="E124:G124"/>
    <mergeCell ref="E125:G125"/>
    <mergeCell ref="E126:G126"/>
    <mergeCell ref="E127:G127"/>
    <mergeCell ref="E116:G116"/>
    <mergeCell ref="E117:G117"/>
    <mergeCell ref="E118:G118"/>
    <mergeCell ref="E119:G119"/>
    <mergeCell ref="E120:G120"/>
    <mergeCell ref="E121:G121"/>
    <mergeCell ref="E110:G110"/>
    <mergeCell ref="E111:G111"/>
    <mergeCell ref="E112:G112"/>
    <mergeCell ref="E113:G113"/>
    <mergeCell ref="E114:G114"/>
    <mergeCell ref="E115:G115"/>
    <mergeCell ref="E104:G104"/>
    <mergeCell ref="E105:G105"/>
    <mergeCell ref="E106:G106"/>
    <mergeCell ref="E107:G107"/>
    <mergeCell ref="E108:G108"/>
    <mergeCell ref="E109:G109"/>
    <mergeCell ref="E98:G98"/>
    <mergeCell ref="E99:G99"/>
    <mergeCell ref="E100:G100"/>
    <mergeCell ref="E101:G101"/>
    <mergeCell ref="E102:G102"/>
    <mergeCell ref="E103:G103"/>
    <mergeCell ref="E92:G92"/>
    <mergeCell ref="E93:G93"/>
    <mergeCell ref="E94:G94"/>
    <mergeCell ref="E95:G95"/>
    <mergeCell ref="E96:G96"/>
    <mergeCell ref="E97:G97"/>
    <mergeCell ref="E86:G86"/>
    <mergeCell ref="E87:G87"/>
    <mergeCell ref="E88:G88"/>
    <mergeCell ref="E89:G89"/>
    <mergeCell ref="E90:G90"/>
    <mergeCell ref="E91:G91"/>
    <mergeCell ref="E80:G80"/>
    <mergeCell ref="E81:G81"/>
    <mergeCell ref="E82:G82"/>
    <mergeCell ref="E83:G83"/>
    <mergeCell ref="E84:G84"/>
    <mergeCell ref="E85:G85"/>
    <mergeCell ref="E74:G74"/>
    <mergeCell ref="E75:G75"/>
    <mergeCell ref="E76:G76"/>
    <mergeCell ref="E77:G77"/>
    <mergeCell ref="E78:G78"/>
    <mergeCell ref="E79:G79"/>
    <mergeCell ref="E68:G68"/>
    <mergeCell ref="E69:G69"/>
    <mergeCell ref="E70:G70"/>
    <mergeCell ref="E71:G71"/>
    <mergeCell ref="E72:G72"/>
    <mergeCell ref="E73:G73"/>
    <mergeCell ref="E62:G62"/>
    <mergeCell ref="E63:G63"/>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E38:G38"/>
    <mergeCell ref="E39:G39"/>
    <mergeCell ref="E40:G40"/>
    <mergeCell ref="E41:G41"/>
    <mergeCell ref="E42:G42"/>
    <mergeCell ref="E43:G43"/>
    <mergeCell ref="E32:G32"/>
    <mergeCell ref="E33:G33"/>
    <mergeCell ref="E34:G34"/>
    <mergeCell ref="E35:G35"/>
    <mergeCell ref="E36:G36"/>
    <mergeCell ref="E37:G37"/>
    <mergeCell ref="E26:G26"/>
    <mergeCell ref="E27:G27"/>
    <mergeCell ref="E28:G28"/>
    <mergeCell ref="E29:G29"/>
    <mergeCell ref="E30:G30"/>
    <mergeCell ref="E31:G31"/>
    <mergeCell ref="E20:G20"/>
    <mergeCell ref="E21:G21"/>
    <mergeCell ref="E22:G22"/>
    <mergeCell ref="E23:G23"/>
    <mergeCell ref="E24:G24"/>
    <mergeCell ref="E25:G25"/>
    <mergeCell ref="E14:G14"/>
    <mergeCell ref="E15:G15"/>
    <mergeCell ref="E16:G16"/>
    <mergeCell ref="E17:G17"/>
    <mergeCell ref="E18:G18"/>
    <mergeCell ref="E19:G19"/>
    <mergeCell ref="A9:B9"/>
    <mergeCell ref="C9:H9"/>
    <mergeCell ref="E10:G10"/>
    <mergeCell ref="E11:G11"/>
    <mergeCell ref="E12:G12"/>
    <mergeCell ref="E13:G13"/>
    <mergeCell ref="C6:E6"/>
    <mergeCell ref="F6:H6"/>
    <mergeCell ref="C7:E7"/>
    <mergeCell ref="F7:H7"/>
    <mergeCell ref="A8:B8"/>
    <mergeCell ref="C8:H8"/>
    <mergeCell ref="A4:B7"/>
    <mergeCell ref="A2:H2"/>
    <mergeCell ref="A3:B3"/>
    <mergeCell ref="C3:H3"/>
    <mergeCell ref="C4:E4"/>
    <mergeCell ref="F4:H4"/>
    <mergeCell ref="C5:E5"/>
    <mergeCell ref="F5:H5"/>
  </mergeCells>
  <printOptions/>
  <pageMargins left="0.75" right="0.75" top="1" bottom="1" header="0.51" footer="0.51"/>
  <pageSetup orientation="portrait" paperSize="9" scale="80"/>
</worksheet>
</file>

<file path=xl/worksheets/sheet13.xml><?xml version="1.0" encoding="utf-8"?>
<worksheet xmlns="http://schemas.openxmlformats.org/spreadsheetml/2006/main" xmlns:r="http://schemas.openxmlformats.org/officeDocument/2006/relationships">
  <dimension ref="A1:IL45"/>
  <sheetViews>
    <sheetView zoomScaleSheetLayoutView="100" zoomScalePageLayoutView="0" workbookViewId="0" topLeftCell="A1">
      <selection activeCell="A1" sqref="A1:IV1"/>
    </sheetView>
  </sheetViews>
  <sheetFormatPr defaultColWidth="12" defaultRowHeight="12.75"/>
  <cols>
    <col min="1" max="234" width="12" style="1" customWidth="1"/>
  </cols>
  <sheetData>
    <row r="1" spans="1:246" s="1" customFormat="1" ht="14.25">
      <c r="A1" s="2" t="s">
        <v>729</v>
      </c>
      <c r="B1" s="3"/>
      <c r="C1" s="4"/>
      <c r="D1" s="4"/>
      <c r="E1" s="4"/>
      <c r="F1" s="4"/>
      <c r="G1" s="4"/>
      <c r="H1" s="4"/>
      <c r="I1" s="4"/>
      <c r="IA1"/>
      <c r="IB1"/>
      <c r="IC1"/>
      <c r="ID1"/>
      <c r="IE1"/>
      <c r="IF1"/>
      <c r="IG1"/>
      <c r="IH1"/>
      <c r="II1"/>
      <c r="IJ1"/>
      <c r="IK1"/>
      <c r="IL1"/>
    </row>
    <row r="2" spans="1:234" ht="42" customHeight="1">
      <c r="A2" s="524" t="s">
        <v>730</v>
      </c>
      <c r="B2" s="525"/>
      <c r="C2" s="525"/>
      <c r="D2" s="525"/>
      <c r="E2" s="525"/>
      <c r="F2" s="525"/>
      <c r="G2" s="525"/>
      <c r="H2" s="525"/>
      <c r="I2" s="525"/>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s="86" customFormat="1" ht="21" customHeight="1">
      <c r="A3" s="526" t="s">
        <v>344</v>
      </c>
      <c r="B3" s="526"/>
      <c r="C3" s="527" t="s">
        <v>731</v>
      </c>
      <c r="D3" s="528"/>
      <c r="E3" s="528"/>
      <c r="F3" s="528"/>
      <c r="G3" s="528"/>
      <c r="H3" s="528"/>
      <c r="I3" s="529"/>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row>
    <row r="4" spans="1:234" s="86" customFormat="1" ht="21" customHeight="1">
      <c r="A4" s="526" t="s">
        <v>732</v>
      </c>
      <c r="B4" s="526"/>
      <c r="C4" s="530" t="s">
        <v>733</v>
      </c>
      <c r="D4" s="530"/>
      <c r="E4" s="530"/>
      <c r="F4" s="5" t="s">
        <v>734</v>
      </c>
      <c r="G4" s="530" t="s">
        <v>735</v>
      </c>
      <c r="H4" s="530"/>
      <c r="I4" s="53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row>
    <row r="5" spans="1:234" s="87" customFormat="1" ht="21" customHeight="1">
      <c r="A5" s="531" t="s">
        <v>736</v>
      </c>
      <c r="B5" s="532"/>
      <c r="C5" s="533" t="s">
        <v>737</v>
      </c>
      <c r="D5" s="534"/>
      <c r="E5" s="535"/>
      <c r="F5" s="536" t="s">
        <v>738</v>
      </c>
      <c r="G5" s="536"/>
      <c r="H5" s="536"/>
      <c r="I5" s="536"/>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row>
    <row r="6" spans="1:234" s="76" customFormat="1" ht="21" customHeight="1">
      <c r="A6" s="526" t="s">
        <v>385</v>
      </c>
      <c r="B6" s="526"/>
      <c r="C6" s="536">
        <v>90</v>
      </c>
      <c r="D6" s="536"/>
      <c r="E6" s="536"/>
      <c r="F6" s="527">
        <v>30</v>
      </c>
      <c r="G6" s="528"/>
      <c r="H6" s="528"/>
      <c r="I6" s="529"/>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row>
    <row r="7" spans="1:234" s="86" customFormat="1" ht="21" customHeight="1">
      <c r="A7" s="537" t="s">
        <v>739</v>
      </c>
      <c r="B7" s="538"/>
      <c r="C7" s="536">
        <v>90</v>
      </c>
      <c r="D7" s="536"/>
      <c r="E7" s="536"/>
      <c r="F7" s="530">
        <v>30</v>
      </c>
      <c r="G7" s="530"/>
      <c r="H7" s="530"/>
      <c r="I7" s="53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row>
    <row r="8" spans="1:234" s="86" customFormat="1" ht="21" customHeight="1">
      <c r="A8" s="539" t="s">
        <v>740</v>
      </c>
      <c r="B8" s="539"/>
      <c r="C8" s="540"/>
      <c r="D8" s="540"/>
      <c r="E8" s="540"/>
      <c r="F8" s="540"/>
      <c r="G8" s="540"/>
      <c r="H8" s="540"/>
      <c r="I8" s="54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row>
    <row r="9" spans="1:234" s="77" customFormat="1" ht="21" customHeight="1">
      <c r="A9" s="539" t="s">
        <v>741</v>
      </c>
      <c r="B9" s="539"/>
      <c r="C9" s="536">
        <v>90</v>
      </c>
      <c r="D9" s="536"/>
      <c r="E9" s="536"/>
      <c r="F9" s="536">
        <v>30</v>
      </c>
      <c r="G9" s="536"/>
      <c r="H9" s="536"/>
      <c r="I9" s="536"/>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row>
    <row r="10" spans="1:234" s="77" customFormat="1" ht="21" customHeight="1">
      <c r="A10" s="539" t="s">
        <v>742</v>
      </c>
      <c r="B10" s="539"/>
      <c r="C10" s="536"/>
      <c r="D10" s="536"/>
      <c r="E10" s="536"/>
      <c r="F10" s="530"/>
      <c r="G10" s="530"/>
      <c r="H10" s="530"/>
      <c r="I10" s="53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row>
    <row r="11" spans="1:234" s="78" customFormat="1" ht="30.75" customHeight="1">
      <c r="A11" s="530" t="s">
        <v>743</v>
      </c>
      <c r="B11" s="530"/>
      <c r="C11" s="530" t="s">
        <v>744</v>
      </c>
      <c r="D11" s="530"/>
      <c r="E11" s="530"/>
      <c r="F11" s="530" t="s">
        <v>745</v>
      </c>
      <c r="G11" s="530"/>
      <c r="H11" s="530"/>
      <c r="I11" s="53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row>
    <row r="12" spans="1:234" s="79" customFormat="1" ht="39" customHeight="1">
      <c r="A12" s="530"/>
      <c r="B12" s="530"/>
      <c r="C12" s="550" t="s">
        <v>746</v>
      </c>
      <c r="D12" s="551"/>
      <c r="E12" s="552"/>
      <c r="F12" s="553" t="s">
        <v>747</v>
      </c>
      <c r="G12" s="553"/>
      <c r="H12" s="553"/>
      <c r="I12" s="553"/>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row>
    <row r="13" spans="1:234" s="79" customFormat="1" ht="21" customHeight="1">
      <c r="A13" s="541" t="s">
        <v>748</v>
      </c>
      <c r="B13" s="9" t="s">
        <v>392</v>
      </c>
      <c r="C13" s="9" t="s">
        <v>393</v>
      </c>
      <c r="D13" s="9" t="s">
        <v>394</v>
      </c>
      <c r="E13" s="9" t="s">
        <v>395</v>
      </c>
      <c r="F13" s="9" t="s">
        <v>393</v>
      </c>
      <c r="G13" s="9" t="s">
        <v>394</v>
      </c>
      <c r="H13" s="9" t="s">
        <v>395</v>
      </c>
      <c r="I13" s="9" t="s">
        <v>396</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row>
    <row r="14" spans="1:234" s="79" customFormat="1" ht="21" customHeight="1">
      <c r="A14" s="542"/>
      <c r="B14" s="544" t="s">
        <v>397</v>
      </c>
      <c r="C14" s="547" t="s">
        <v>317</v>
      </c>
      <c r="D14" s="24" t="s">
        <v>398</v>
      </c>
      <c r="E14" s="88" t="s">
        <v>749</v>
      </c>
      <c r="F14" s="547" t="s">
        <v>317</v>
      </c>
      <c r="G14" s="24" t="s">
        <v>398</v>
      </c>
      <c r="H14" s="88" t="s">
        <v>750</v>
      </c>
      <c r="I14" s="17"/>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row>
    <row r="15" spans="1:234" s="79" customFormat="1" ht="21" customHeight="1">
      <c r="A15" s="542"/>
      <c r="B15" s="545"/>
      <c r="C15" s="548"/>
      <c r="D15" s="24" t="s">
        <v>400</v>
      </c>
      <c r="E15" s="88" t="s">
        <v>749</v>
      </c>
      <c r="F15" s="548"/>
      <c r="G15" s="24" t="s">
        <v>400</v>
      </c>
      <c r="H15" s="88" t="s">
        <v>750</v>
      </c>
      <c r="I15" s="17"/>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row>
    <row r="16" spans="1:234" s="79" customFormat="1" ht="21" customHeight="1">
      <c r="A16" s="542"/>
      <c r="B16" s="545"/>
      <c r="C16" s="548"/>
      <c r="D16" s="24" t="s">
        <v>401</v>
      </c>
      <c r="E16" s="88" t="s">
        <v>751</v>
      </c>
      <c r="F16" s="548"/>
      <c r="G16" s="24" t="s">
        <v>401</v>
      </c>
      <c r="H16" s="88" t="s">
        <v>752</v>
      </c>
      <c r="I16" s="17"/>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row>
    <row r="17" spans="1:234" s="79" customFormat="1" ht="21" customHeight="1">
      <c r="A17" s="542"/>
      <c r="B17" s="545"/>
      <c r="C17" s="548"/>
      <c r="D17" s="24" t="s">
        <v>403</v>
      </c>
      <c r="E17" s="88" t="s">
        <v>749</v>
      </c>
      <c r="F17" s="548"/>
      <c r="G17" s="24" t="s">
        <v>403</v>
      </c>
      <c r="H17" s="88" t="s">
        <v>750</v>
      </c>
      <c r="I17" s="17"/>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row>
    <row r="18" spans="1:234" s="79" customFormat="1" ht="21" customHeight="1">
      <c r="A18" s="542"/>
      <c r="B18" s="545"/>
      <c r="C18" s="548"/>
      <c r="D18" s="24" t="s">
        <v>405</v>
      </c>
      <c r="E18" s="88" t="s">
        <v>753</v>
      </c>
      <c r="F18" s="548"/>
      <c r="G18" s="24" t="s">
        <v>405</v>
      </c>
      <c r="H18" s="88" t="s">
        <v>406</v>
      </c>
      <c r="I18" s="17"/>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row>
    <row r="19" spans="1:234" s="79" customFormat="1" ht="21" customHeight="1">
      <c r="A19" s="542"/>
      <c r="B19" s="545"/>
      <c r="C19" s="549"/>
      <c r="D19" s="24" t="s">
        <v>407</v>
      </c>
      <c r="E19" s="88" t="s">
        <v>754</v>
      </c>
      <c r="F19" s="549"/>
      <c r="G19" s="24" t="s">
        <v>407</v>
      </c>
      <c r="H19" s="88" t="s">
        <v>408</v>
      </c>
      <c r="I19" s="18"/>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row>
    <row r="20" spans="1:234" s="79" customFormat="1" ht="21" customHeight="1">
      <c r="A20" s="542"/>
      <c r="B20" s="545"/>
      <c r="C20" s="547" t="s">
        <v>533</v>
      </c>
      <c r="D20" s="24" t="s">
        <v>534</v>
      </c>
      <c r="E20" s="24" t="s">
        <v>535</v>
      </c>
      <c r="F20" s="547" t="s">
        <v>533</v>
      </c>
      <c r="G20" s="24" t="s">
        <v>534</v>
      </c>
      <c r="H20" s="24" t="s">
        <v>535</v>
      </c>
      <c r="I20" s="5"/>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row>
    <row r="21" spans="1:234" s="79" customFormat="1" ht="21" customHeight="1">
      <c r="A21" s="542"/>
      <c r="B21" s="545"/>
      <c r="C21" s="548"/>
      <c r="D21" s="24" t="s">
        <v>536</v>
      </c>
      <c r="E21" s="24" t="s">
        <v>537</v>
      </c>
      <c r="F21" s="548"/>
      <c r="G21" s="24" t="s">
        <v>536</v>
      </c>
      <c r="H21" s="24" t="s">
        <v>537</v>
      </c>
      <c r="I21" s="17"/>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row>
    <row r="22" spans="1:234" s="79" customFormat="1" ht="21" customHeight="1">
      <c r="A22" s="542"/>
      <c r="B22" s="545"/>
      <c r="C22" s="549"/>
      <c r="D22" s="24" t="s">
        <v>538</v>
      </c>
      <c r="E22" s="89" t="s">
        <v>539</v>
      </c>
      <c r="F22" s="549"/>
      <c r="G22" s="24" t="s">
        <v>538</v>
      </c>
      <c r="H22" s="89" t="s">
        <v>539</v>
      </c>
      <c r="I22" s="17"/>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row>
    <row r="23" spans="1:9" s="80" customFormat="1" ht="21" customHeight="1">
      <c r="A23" s="542"/>
      <c r="B23" s="545"/>
      <c r="C23" s="14" t="s">
        <v>587</v>
      </c>
      <c r="D23" s="24" t="s">
        <v>588</v>
      </c>
      <c r="E23" s="28" t="s">
        <v>755</v>
      </c>
      <c r="F23" s="14" t="s">
        <v>587</v>
      </c>
      <c r="G23" s="24" t="s">
        <v>588</v>
      </c>
      <c r="H23" s="28" t="s">
        <v>589</v>
      </c>
      <c r="I23" s="17"/>
    </row>
    <row r="24" spans="1:234" s="79" customFormat="1" ht="21" customHeight="1">
      <c r="A24" s="542"/>
      <c r="B24" s="545"/>
      <c r="C24" s="547" t="s">
        <v>594</v>
      </c>
      <c r="D24" s="24" t="s">
        <v>398</v>
      </c>
      <c r="E24" s="84" t="s">
        <v>756</v>
      </c>
      <c r="F24" s="547" t="s">
        <v>594</v>
      </c>
      <c r="G24" s="24" t="s">
        <v>398</v>
      </c>
      <c r="H24" s="84" t="s">
        <v>437</v>
      </c>
      <c r="I24" s="18"/>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row>
    <row r="25" spans="1:234" s="79" customFormat="1" ht="21" customHeight="1">
      <c r="A25" s="542"/>
      <c r="B25" s="545"/>
      <c r="C25" s="548"/>
      <c r="D25" s="24" t="s">
        <v>400</v>
      </c>
      <c r="E25" s="84" t="s">
        <v>435</v>
      </c>
      <c r="F25" s="548"/>
      <c r="G25" s="24" t="s">
        <v>400</v>
      </c>
      <c r="H25" s="84" t="s">
        <v>654</v>
      </c>
      <c r="I25" s="18"/>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row>
    <row r="26" spans="1:234" s="79" customFormat="1" ht="21" customHeight="1">
      <c r="A26" s="542"/>
      <c r="B26" s="544" t="s">
        <v>663</v>
      </c>
      <c r="C26" s="547" t="s">
        <v>664</v>
      </c>
      <c r="D26" s="5"/>
      <c r="E26" s="5"/>
      <c r="F26" s="547" t="s">
        <v>664</v>
      </c>
      <c r="G26" s="5"/>
      <c r="H26" s="9"/>
      <c r="I26" s="18"/>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row>
    <row r="27" spans="1:234" s="79" customFormat="1" ht="21" customHeight="1">
      <c r="A27" s="542"/>
      <c r="B27" s="545"/>
      <c r="C27" s="548"/>
      <c r="D27" s="5"/>
      <c r="E27" s="5"/>
      <c r="F27" s="548"/>
      <c r="G27" s="5"/>
      <c r="H27" s="9"/>
      <c r="I27" s="18"/>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row>
    <row r="28" spans="1:234" s="79" customFormat="1" ht="21" customHeight="1">
      <c r="A28" s="542"/>
      <c r="B28" s="545"/>
      <c r="C28" s="549"/>
      <c r="D28" s="5"/>
      <c r="E28" s="5"/>
      <c r="F28" s="549"/>
      <c r="G28" s="5"/>
      <c r="H28" s="9"/>
      <c r="I28" s="18"/>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row>
    <row r="29" spans="1:234" s="79" customFormat="1" ht="21" customHeight="1">
      <c r="A29" s="542"/>
      <c r="B29" s="545"/>
      <c r="C29" s="10" t="s">
        <v>667</v>
      </c>
      <c r="D29" s="24" t="s">
        <v>757</v>
      </c>
      <c r="E29" s="5"/>
      <c r="F29" s="10" t="s">
        <v>667</v>
      </c>
      <c r="G29" s="62" t="s">
        <v>757</v>
      </c>
      <c r="H29" s="5"/>
      <c r="I29" s="18"/>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row>
    <row r="30" spans="1:234" s="79" customFormat="1" ht="21" customHeight="1">
      <c r="A30" s="542"/>
      <c r="B30" s="545"/>
      <c r="C30" s="547" t="s">
        <v>716</v>
      </c>
      <c r="D30" s="5"/>
      <c r="E30" s="5"/>
      <c r="F30" s="547" t="s">
        <v>716</v>
      </c>
      <c r="G30" s="5"/>
      <c r="H30" s="9"/>
      <c r="I30" s="18"/>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row>
    <row r="31" spans="1:234" s="79" customFormat="1" ht="21" customHeight="1">
      <c r="A31" s="542"/>
      <c r="B31" s="545"/>
      <c r="C31" s="548"/>
      <c r="D31" s="5"/>
      <c r="E31" s="5"/>
      <c r="F31" s="548"/>
      <c r="G31" s="5"/>
      <c r="H31" s="9"/>
      <c r="I31" s="18"/>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row>
    <row r="32" spans="1:234" s="79" customFormat="1" ht="21" customHeight="1">
      <c r="A32" s="542"/>
      <c r="B32" s="545"/>
      <c r="C32" s="549"/>
      <c r="D32" s="5"/>
      <c r="E32" s="5"/>
      <c r="F32" s="549"/>
      <c r="G32" s="5"/>
      <c r="H32" s="9"/>
      <c r="I32" s="18"/>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row>
    <row r="33" spans="1:234" s="79" customFormat="1" ht="21" customHeight="1">
      <c r="A33" s="542"/>
      <c r="B33" s="545"/>
      <c r="C33" s="547" t="s">
        <v>718</v>
      </c>
      <c r="D33" s="5"/>
      <c r="E33" s="5"/>
      <c r="F33" s="547" t="s">
        <v>718</v>
      </c>
      <c r="G33" s="5"/>
      <c r="H33" s="9"/>
      <c r="I33" s="18"/>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row>
    <row r="34" spans="1:234" s="79" customFormat="1" ht="21" customHeight="1">
      <c r="A34" s="542"/>
      <c r="B34" s="545"/>
      <c r="C34" s="548"/>
      <c r="D34" s="5"/>
      <c r="E34" s="6"/>
      <c r="F34" s="548"/>
      <c r="G34" s="5"/>
      <c r="H34" s="9"/>
      <c r="I34" s="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row>
    <row r="35" spans="1:234" s="79" customFormat="1" ht="27" customHeight="1">
      <c r="A35" s="542"/>
      <c r="B35" s="546"/>
      <c r="C35" s="549"/>
      <c r="D35" s="6"/>
      <c r="E35" s="6"/>
      <c r="F35" s="549"/>
      <c r="G35" s="6"/>
      <c r="H35" s="9"/>
      <c r="I35" s="9"/>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row>
    <row r="36" spans="1:234" s="79" customFormat="1" ht="27" customHeight="1">
      <c r="A36" s="542"/>
      <c r="B36" s="8" t="s">
        <v>721</v>
      </c>
      <c r="C36" s="14" t="s">
        <v>758</v>
      </c>
      <c r="D36" s="5" t="s">
        <v>723</v>
      </c>
      <c r="E36" s="15" t="s">
        <v>706</v>
      </c>
      <c r="F36" s="14" t="s">
        <v>759</v>
      </c>
      <c r="G36" s="5" t="s">
        <v>723</v>
      </c>
      <c r="H36" s="15" t="s">
        <v>706</v>
      </c>
      <c r="I36" s="18"/>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row>
    <row r="37" spans="1:234" s="79" customFormat="1" ht="21" customHeight="1">
      <c r="A37" s="542"/>
      <c r="B37" s="544" t="s">
        <v>760</v>
      </c>
      <c r="C37" s="544" t="s">
        <v>309</v>
      </c>
      <c r="D37" s="16"/>
      <c r="E37" s="16"/>
      <c r="F37" s="544"/>
      <c r="G37" s="16"/>
      <c r="H37" s="16"/>
      <c r="I37" s="16"/>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row>
    <row r="38" spans="1:234" s="79" customFormat="1" ht="27" customHeight="1">
      <c r="A38" s="542"/>
      <c r="B38" s="545"/>
      <c r="C38" s="545"/>
      <c r="D38" s="16"/>
      <c r="E38" s="16"/>
      <c r="F38" s="545"/>
      <c r="G38" s="16"/>
      <c r="H38" s="16"/>
      <c r="I38" s="16"/>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row>
    <row r="39" spans="1:234" s="79" customFormat="1" ht="27" customHeight="1">
      <c r="A39" s="543"/>
      <c r="B39" s="546"/>
      <c r="C39" s="546"/>
      <c r="D39" s="16"/>
      <c r="E39" s="16"/>
      <c r="F39" s="546"/>
      <c r="G39" s="16"/>
      <c r="H39" s="16"/>
      <c r="I39" s="16"/>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row>
    <row r="40" spans="1:234" s="79" customFormat="1" ht="21"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row>
    <row r="41" spans="1:234" s="79" customFormat="1" ht="21" customHeigh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row>
    <row r="42" spans="1:234" s="79" customFormat="1" ht="21"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row>
    <row r="43" spans="1:234" s="79" customFormat="1" ht="21"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row>
    <row r="44" spans="1:234" s="79" customFormat="1" ht="21"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row>
    <row r="45" spans="235:246" s="1" customFormat="1" ht="13.5">
      <c r="IA45"/>
      <c r="IB45"/>
      <c r="IC45"/>
      <c r="ID45"/>
      <c r="IE45"/>
      <c r="IF45"/>
      <c r="IG45"/>
      <c r="IH45"/>
      <c r="II45"/>
      <c r="IJ45"/>
      <c r="IK45"/>
      <c r="IL45"/>
    </row>
  </sheetData>
  <sheetProtection/>
  <mergeCells count="47">
    <mergeCell ref="F33:F35"/>
    <mergeCell ref="F37:F39"/>
    <mergeCell ref="A11:B12"/>
    <mergeCell ref="C24:C25"/>
    <mergeCell ref="C26:C28"/>
    <mergeCell ref="C30:C32"/>
    <mergeCell ref="C33:C35"/>
    <mergeCell ref="C37:C39"/>
    <mergeCell ref="F14:F19"/>
    <mergeCell ref="F20:F22"/>
    <mergeCell ref="F24:F25"/>
    <mergeCell ref="F26:F28"/>
    <mergeCell ref="F30:F32"/>
    <mergeCell ref="C11:E11"/>
    <mergeCell ref="F11:I11"/>
    <mergeCell ref="C12:E12"/>
    <mergeCell ref="F12:I12"/>
    <mergeCell ref="A13:A39"/>
    <mergeCell ref="B14:B25"/>
    <mergeCell ref="B26:B35"/>
    <mergeCell ref="B37:B39"/>
    <mergeCell ref="C14:C19"/>
    <mergeCell ref="C20:C22"/>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5" right="0.75" top="1" bottom="1" header="0.51" footer="0.51"/>
  <pageSetup orientation="portrait" paperSize="9" scale="90"/>
</worksheet>
</file>

<file path=xl/worksheets/sheet14.xml><?xml version="1.0" encoding="utf-8"?>
<worksheet xmlns="http://schemas.openxmlformats.org/spreadsheetml/2006/main" xmlns:r="http://schemas.openxmlformats.org/officeDocument/2006/relationships">
  <dimension ref="A1:IL54"/>
  <sheetViews>
    <sheetView zoomScalePageLayoutView="0" workbookViewId="0" topLeftCell="A1">
      <selection activeCell="A1" sqref="A1:IV1"/>
    </sheetView>
  </sheetViews>
  <sheetFormatPr defaultColWidth="12" defaultRowHeight="12.75"/>
  <cols>
    <col min="1" max="1" width="8.5" style="1" customWidth="1"/>
    <col min="2" max="2" width="14.83203125" style="1" customWidth="1"/>
    <col min="3" max="3" width="15.83203125" style="1" customWidth="1"/>
    <col min="4" max="4" width="15.5" style="1" customWidth="1"/>
    <col min="5" max="5" width="19.5" style="1" customWidth="1"/>
    <col min="6" max="6" width="11.66015625" style="1" customWidth="1"/>
    <col min="7" max="7" width="13.33203125" style="1" customWidth="1"/>
    <col min="8" max="8" width="21.5" style="1" customWidth="1"/>
    <col min="9" max="244" width="12" style="1" customWidth="1"/>
  </cols>
  <sheetData>
    <row r="1" spans="1:246" s="1" customFormat="1" ht="14.25">
      <c r="A1" s="2" t="s">
        <v>729</v>
      </c>
      <c r="B1" s="3"/>
      <c r="C1" s="4"/>
      <c r="D1" s="4"/>
      <c r="E1" s="4"/>
      <c r="F1" s="4"/>
      <c r="G1" s="4"/>
      <c r="H1" s="4"/>
      <c r="I1" s="4"/>
      <c r="IA1"/>
      <c r="IB1"/>
      <c r="IC1"/>
      <c r="ID1"/>
      <c r="IE1"/>
      <c r="IF1"/>
      <c r="IG1"/>
      <c r="IH1"/>
      <c r="II1"/>
      <c r="IJ1"/>
      <c r="IK1"/>
      <c r="IL1"/>
    </row>
    <row r="2" spans="1:244" ht="20.25" customHeight="1">
      <c r="A2" s="489" t="s">
        <v>761</v>
      </c>
      <c r="B2" s="490"/>
      <c r="C2" s="490"/>
      <c r="D2" s="490"/>
      <c r="E2" s="490"/>
      <c r="F2" s="490"/>
      <c r="G2" s="490"/>
      <c r="H2" s="490"/>
      <c r="I2" s="49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s="74" customFormat="1" ht="15.75" customHeight="1">
      <c r="A3" s="526" t="s">
        <v>344</v>
      </c>
      <c r="B3" s="526"/>
      <c r="C3" s="527" t="s">
        <v>374</v>
      </c>
      <c r="D3" s="528"/>
      <c r="E3" s="528"/>
      <c r="F3" s="528"/>
      <c r="G3" s="528"/>
      <c r="H3" s="528"/>
      <c r="I3" s="529"/>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row>
    <row r="4" spans="1:244" s="74" customFormat="1" ht="15.75" customHeight="1">
      <c r="A4" s="526" t="s">
        <v>732</v>
      </c>
      <c r="B4" s="526"/>
      <c r="C4" s="530" t="s">
        <v>733</v>
      </c>
      <c r="D4" s="530"/>
      <c r="E4" s="530"/>
      <c r="F4" s="5" t="s">
        <v>734</v>
      </c>
      <c r="G4" s="530" t="s">
        <v>383</v>
      </c>
      <c r="H4" s="530"/>
      <c r="I4" s="53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row>
    <row r="5" spans="1:244" s="75" customFormat="1" ht="15.75" customHeight="1">
      <c r="A5" s="531" t="s">
        <v>736</v>
      </c>
      <c r="B5" s="532"/>
      <c r="C5" s="533" t="s">
        <v>737</v>
      </c>
      <c r="D5" s="534"/>
      <c r="E5" s="535"/>
      <c r="F5" s="536" t="s">
        <v>738</v>
      </c>
      <c r="G5" s="536"/>
      <c r="H5" s="536"/>
      <c r="I5" s="536"/>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row>
    <row r="6" spans="1:244" s="76" customFormat="1" ht="15.75" customHeight="1">
      <c r="A6" s="526" t="s">
        <v>385</v>
      </c>
      <c r="B6" s="526"/>
      <c r="C6" s="536">
        <v>165</v>
      </c>
      <c r="D6" s="536"/>
      <c r="E6" s="536"/>
      <c r="F6" s="527">
        <v>55</v>
      </c>
      <c r="G6" s="528"/>
      <c r="H6" s="528"/>
      <c r="I6" s="529"/>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row>
    <row r="7" spans="1:244" s="74" customFormat="1" ht="15.75" customHeight="1">
      <c r="A7" s="537" t="s">
        <v>739</v>
      </c>
      <c r="B7" s="538"/>
      <c r="C7" s="536">
        <v>165</v>
      </c>
      <c r="D7" s="536"/>
      <c r="E7" s="536"/>
      <c r="F7" s="527">
        <v>55</v>
      </c>
      <c r="G7" s="528"/>
      <c r="H7" s="528"/>
      <c r="I7" s="529"/>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row>
    <row r="8" spans="1:244" s="74" customFormat="1" ht="15.75" customHeight="1">
      <c r="A8" s="539" t="s">
        <v>740</v>
      </c>
      <c r="B8" s="539"/>
      <c r="C8" s="536"/>
      <c r="D8" s="536"/>
      <c r="E8" s="536"/>
      <c r="F8" s="554"/>
      <c r="G8" s="555"/>
      <c r="H8" s="555"/>
      <c r="I8" s="556"/>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row>
    <row r="9" spans="1:244" s="77" customFormat="1" ht="15.75" customHeight="1">
      <c r="A9" s="539" t="s">
        <v>741</v>
      </c>
      <c r="B9" s="539"/>
      <c r="C9" s="536">
        <v>165</v>
      </c>
      <c r="D9" s="536"/>
      <c r="E9" s="536"/>
      <c r="F9" s="527">
        <v>55</v>
      </c>
      <c r="G9" s="528"/>
      <c r="H9" s="528"/>
      <c r="I9" s="529"/>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row>
    <row r="10" spans="1:244" s="77" customFormat="1" ht="15.75" customHeight="1">
      <c r="A10" s="539" t="s">
        <v>742</v>
      </c>
      <c r="B10" s="539"/>
      <c r="C10" s="536"/>
      <c r="D10" s="536"/>
      <c r="E10" s="536"/>
      <c r="F10" s="527"/>
      <c r="G10" s="528"/>
      <c r="H10" s="528"/>
      <c r="I10" s="529"/>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row>
    <row r="11" spans="1:244" s="78" customFormat="1" ht="15.75" customHeight="1">
      <c r="A11" s="530" t="s">
        <v>743</v>
      </c>
      <c r="B11" s="530"/>
      <c r="C11" s="530" t="s">
        <v>744</v>
      </c>
      <c r="D11" s="530"/>
      <c r="E11" s="530"/>
      <c r="F11" s="530" t="s">
        <v>745</v>
      </c>
      <c r="G11" s="530"/>
      <c r="H11" s="530"/>
      <c r="I11" s="53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row>
    <row r="12" spans="1:244" s="79" customFormat="1" ht="106.5" customHeight="1">
      <c r="A12" s="530"/>
      <c r="B12" s="530"/>
      <c r="C12" s="557" t="s">
        <v>762</v>
      </c>
      <c r="D12" s="558"/>
      <c r="E12" s="559"/>
      <c r="F12" s="560" t="s">
        <v>763</v>
      </c>
      <c r="G12" s="560"/>
      <c r="H12" s="560"/>
      <c r="I12" s="56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row>
    <row r="13" spans="1:244" s="79" customFormat="1" ht="21" customHeight="1">
      <c r="A13" s="561" t="s">
        <v>748</v>
      </c>
      <c r="B13" s="9" t="s">
        <v>392</v>
      </c>
      <c r="C13" s="9" t="s">
        <v>393</v>
      </c>
      <c r="D13" s="9" t="s">
        <v>394</v>
      </c>
      <c r="E13" s="9" t="s">
        <v>395</v>
      </c>
      <c r="F13" s="9" t="s">
        <v>393</v>
      </c>
      <c r="G13" s="9" t="s">
        <v>394</v>
      </c>
      <c r="H13" s="9" t="s">
        <v>395</v>
      </c>
      <c r="I13" s="9" t="s">
        <v>396</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row>
    <row r="14" spans="1:244" s="79" customFormat="1" ht="25.5" customHeight="1">
      <c r="A14" s="561"/>
      <c r="B14" s="536" t="s">
        <v>397</v>
      </c>
      <c r="C14" s="530" t="s">
        <v>317</v>
      </c>
      <c r="D14" s="59" t="s">
        <v>409</v>
      </c>
      <c r="E14" s="81" t="s">
        <v>764</v>
      </c>
      <c r="F14" s="530" t="s">
        <v>317</v>
      </c>
      <c r="G14" s="59" t="s">
        <v>409</v>
      </c>
      <c r="H14" s="81" t="s">
        <v>410</v>
      </c>
      <c r="I14" s="17"/>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row>
    <row r="15" spans="1:244" s="79" customFormat="1" ht="56.25" customHeight="1">
      <c r="A15" s="561"/>
      <c r="B15" s="536"/>
      <c r="C15" s="530"/>
      <c r="D15" s="24" t="s">
        <v>765</v>
      </c>
      <c r="E15" s="73" t="s">
        <v>418</v>
      </c>
      <c r="F15" s="530"/>
      <c r="G15" s="24" t="s">
        <v>411</v>
      </c>
      <c r="H15" s="73" t="s">
        <v>412</v>
      </c>
      <c r="I15" s="17"/>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row>
    <row r="16" spans="1:244" s="79" customFormat="1" ht="28.5" customHeight="1">
      <c r="A16" s="561"/>
      <c r="B16" s="536"/>
      <c r="C16" s="530"/>
      <c r="D16" s="24" t="s">
        <v>766</v>
      </c>
      <c r="E16" s="73" t="s">
        <v>767</v>
      </c>
      <c r="F16" s="530"/>
      <c r="G16" s="24" t="s">
        <v>413</v>
      </c>
      <c r="H16" s="73">
        <v>1</v>
      </c>
      <c r="I16" s="17"/>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row>
    <row r="17" spans="1:244" s="79" customFormat="1" ht="35.25" customHeight="1">
      <c r="A17" s="561"/>
      <c r="B17" s="536"/>
      <c r="C17" s="530"/>
      <c r="D17" s="24" t="s">
        <v>414</v>
      </c>
      <c r="E17" s="73" t="s">
        <v>410</v>
      </c>
      <c r="F17" s="530"/>
      <c r="G17" s="24" t="s">
        <v>414</v>
      </c>
      <c r="H17" s="73" t="s">
        <v>415</v>
      </c>
      <c r="I17" s="17"/>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row>
    <row r="18" spans="1:244" s="79" customFormat="1" ht="32.25" customHeight="1">
      <c r="A18" s="561"/>
      <c r="B18" s="536"/>
      <c r="C18" s="530"/>
      <c r="D18" s="24" t="s">
        <v>416</v>
      </c>
      <c r="E18" s="73" t="s">
        <v>410</v>
      </c>
      <c r="F18" s="530"/>
      <c r="G18" s="24" t="s">
        <v>416</v>
      </c>
      <c r="H18" s="73" t="s">
        <v>415</v>
      </c>
      <c r="I18" s="17"/>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row>
    <row r="19" spans="1:244" s="79" customFormat="1" ht="19.5" customHeight="1">
      <c r="A19" s="561"/>
      <c r="B19" s="536"/>
      <c r="C19" s="530"/>
      <c r="D19" s="24" t="s">
        <v>417</v>
      </c>
      <c r="E19" s="73" t="s">
        <v>418</v>
      </c>
      <c r="F19" s="530"/>
      <c r="G19" s="24" t="s">
        <v>417</v>
      </c>
      <c r="H19" s="73" t="s">
        <v>418</v>
      </c>
      <c r="I19" s="17"/>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row>
    <row r="20" spans="1:244" s="79" customFormat="1" ht="16.5" customHeight="1">
      <c r="A20" s="561"/>
      <c r="B20" s="536"/>
      <c r="C20" s="530"/>
      <c r="D20" s="24" t="s">
        <v>419</v>
      </c>
      <c r="E20" s="73" t="s">
        <v>410</v>
      </c>
      <c r="F20" s="530"/>
      <c r="G20" s="24" t="s">
        <v>419</v>
      </c>
      <c r="H20" s="73" t="s">
        <v>415</v>
      </c>
      <c r="I20" s="17"/>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row>
    <row r="21" spans="1:244" s="79" customFormat="1" ht="28.5" customHeight="1">
      <c r="A21" s="561"/>
      <c r="B21" s="536"/>
      <c r="C21" s="530" t="s">
        <v>533</v>
      </c>
      <c r="D21" s="59" t="s">
        <v>540</v>
      </c>
      <c r="E21" s="81" t="s">
        <v>541</v>
      </c>
      <c r="F21" s="530" t="s">
        <v>533</v>
      </c>
      <c r="G21" s="59" t="s">
        <v>540</v>
      </c>
      <c r="H21" s="81" t="s">
        <v>541</v>
      </c>
      <c r="I21" s="17"/>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row>
    <row r="22" spans="1:244" s="79" customFormat="1" ht="24.75" customHeight="1">
      <c r="A22" s="561"/>
      <c r="B22" s="536"/>
      <c r="C22" s="530"/>
      <c r="D22" s="59" t="s">
        <v>542</v>
      </c>
      <c r="E22" s="81" t="s">
        <v>543</v>
      </c>
      <c r="F22" s="530"/>
      <c r="G22" s="59" t="s">
        <v>542</v>
      </c>
      <c r="H22" s="81" t="s">
        <v>543</v>
      </c>
      <c r="I22" s="17"/>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row>
    <row r="23" spans="1:9" s="80" customFormat="1" ht="36" customHeight="1">
      <c r="A23" s="561"/>
      <c r="B23" s="536"/>
      <c r="C23" s="530"/>
      <c r="D23" s="59" t="s">
        <v>544</v>
      </c>
      <c r="E23" s="82" t="s">
        <v>545</v>
      </c>
      <c r="F23" s="530"/>
      <c r="G23" s="59" t="s">
        <v>544</v>
      </c>
      <c r="H23" s="82" t="s">
        <v>545</v>
      </c>
      <c r="I23" s="17"/>
    </row>
    <row r="24" spans="1:244" s="79" customFormat="1" ht="21" customHeight="1">
      <c r="A24" s="561"/>
      <c r="B24" s="536"/>
      <c r="C24" s="530" t="s">
        <v>587</v>
      </c>
      <c r="D24" s="59" t="s">
        <v>409</v>
      </c>
      <c r="E24" s="73" t="s">
        <v>768</v>
      </c>
      <c r="F24" s="530" t="s">
        <v>587</v>
      </c>
      <c r="G24" s="59" t="s">
        <v>409</v>
      </c>
      <c r="H24" s="73" t="s">
        <v>589</v>
      </c>
      <c r="I24" s="1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row>
    <row r="25" spans="1:244" s="79" customFormat="1" ht="21" customHeight="1">
      <c r="A25" s="561"/>
      <c r="B25" s="536"/>
      <c r="C25" s="530"/>
      <c r="D25" s="24" t="s">
        <v>765</v>
      </c>
      <c r="E25" s="73" t="s">
        <v>768</v>
      </c>
      <c r="F25" s="530"/>
      <c r="G25" s="24" t="s">
        <v>411</v>
      </c>
      <c r="H25" s="73" t="s">
        <v>589</v>
      </c>
      <c r="I25" s="17"/>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row>
    <row r="26" spans="1:244" s="79" customFormat="1" ht="21" customHeight="1">
      <c r="A26" s="561"/>
      <c r="B26" s="536"/>
      <c r="C26" s="530"/>
      <c r="D26" s="24" t="s">
        <v>766</v>
      </c>
      <c r="E26" s="73" t="s">
        <v>768</v>
      </c>
      <c r="F26" s="530"/>
      <c r="G26" s="24" t="s">
        <v>413</v>
      </c>
      <c r="H26" s="73" t="s">
        <v>589</v>
      </c>
      <c r="I26" s="17"/>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row>
    <row r="27" spans="1:244" s="79" customFormat="1" ht="21" customHeight="1">
      <c r="A27" s="561"/>
      <c r="B27" s="536"/>
      <c r="C27" s="530"/>
      <c r="D27" s="24" t="s">
        <v>414</v>
      </c>
      <c r="E27" s="73" t="s">
        <v>768</v>
      </c>
      <c r="F27" s="530"/>
      <c r="G27" s="24" t="s">
        <v>414</v>
      </c>
      <c r="H27" s="83">
        <v>43891</v>
      </c>
      <c r="I27" s="17"/>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row>
    <row r="28" spans="1:244" s="79" customFormat="1" ht="21" customHeight="1">
      <c r="A28" s="561"/>
      <c r="B28" s="536"/>
      <c r="C28" s="530"/>
      <c r="D28" s="24" t="s">
        <v>416</v>
      </c>
      <c r="E28" s="73" t="s">
        <v>768</v>
      </c>
      <c r="F28" s="530"/>
      <c r="G28" s="24" t="s">
        <v>416</v>
      </c>
      <c r="H28" s="83">
        <v>44166</v>
      </c>
      <c r="I28" s="17"/>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row>
    <row r="29" spans="1:244" s="79" customFormat="1" ht="21" customHeight="1">
      <c r="A29" s="561"/>
      <c r="B29" s="536"/>
      <c r="C29" s="530"/>
      <c r="D29" s="24" t="s">
        <v>417</v>
      </c>
      <c r="E29" s="73" t="s">
        <v>768</v>
      </c>
      <c r="F29" s="530"/>
      <c r="G29" s="24" t="s">
        <v>417</v>
      </c>
      <c r="H29" s="84" t="s">
        <v>589</v>
      </c>
      <c r="I29" s="18"/>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row>
    <row r="30" spans="1:244" s="79" customFormat="1" ht="21" customHeight="1">
      <c r="A30" s="561"/>
      <c r="B30" s="536"/>
      <c r="C30" s="530"/>
      <c r="D30" s="24" t="s">
        <v>419</v>
      </c>
      <c r="E30" s="73" t="s">
        <v>768</v>
      </c>
      <c r="F30" s="530"/>
      <c r="G30" s="24" t="s">
        <v>419</v>
      </c>
      <c r="H30" s="84" t="s">
        <v>589</v>
      </c>
      <c r="I30" s="18"/>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row>
    <row r="31" spans="1:244" s="79" customFormat="1" ht="21" customHeight="1">
      <c r="A31" s="561"/>
      <c r="B31" s="536"/>
      <c r="C31" s="530" t="s">
        <v>594</v>
      </c>
      <c r="D31" s="59" t="s">
        <v>409</v>
      </c>
      <c r="E31" s="84" t="s">
        <v>600</v>
      </c>
      <c r="F31" s="530" t="s">
        <v>594</v>
      </c>
      <c r="G31" s="59" t="s">
        <v>409</v>
      </c>
      <c r="H31" s="84" t="s">
        <v>596</v>
      </c>
      <c r="I31" s="18"/>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row>
    <row r="32" spans="1:244" s="79" customFormat="1" ht="21" customHeight="1">
      <c r="A32" s="561"/>
      <c r="B32" s="536"/>
      <c r="C32" s="530"/>
      <c r="D32" s="24" t="s">
        <v>765</v>
      </c>
      <c r="E32" s="84" t="s">
        <v>600</v>
      </c>
      <c r="F32" s="530"/>
      <c r="G32" s="24" t="s">
        <v>411</v>
      </c>
      <c r="H32" s="84" t="s">
        <v>596</v>
      </c>
      <c r="I32" s="18"/>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row>
    <row r="33" spans="1:244" s="79" customFormat="1" ht="21" customHeight="1">
      <c r="A33" s="561"/>
      <c r="B33" s="536"/>
      <c r="C33" s="530"/>
      <c r="D33" s="24" t="s">
        <v>766</v>
      </c>
      <c r="E33" s="84" t="s">
        <v>600</v>
      </c>
      <c r="F33" s="530"/>
      <c r="G33" s="24" t="s">
        <v>413</v>
      </c>
      <c r="H33" s="84" t="s">
        <v>596</v>
      </c>
      <c r="I33" s="18"/>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row>
    <row r="34" spans="1:244" s="79" customFormat="1" ht="21" customHeight="1">
      <c r="A34" s="561"/>
      <c r="B34" s="536"/>
      <c r="C34" s="530"/>
      <c r="D34" s="24" t="s">
        <v>414</v>
      </c>
      <c r="E34" s="84" t="s">
        <v>769</v>
      </c>
      <c r="F34" s="530"/>
      <c r="G34" s="24" t="s">
        <v>414</v>
      </c>
      <c r="H34" s="84" t="s">
        <v>597</v>
      </c>
      <c r="I34" s="18"/>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row>
    <row r="35" spans="1:244" s="79" customFormat="1" ht="27" customHeight="1">
      <c r="A35" s="561"/>
      <c r="B35" s="536"/>
      <c r="C35" s="530"/>
      <c r="D35" s="24" t="s">
        <v>416</v>
      </c>
      <c r="E35" s="84" t="s">
        <v>769</v>
      </c>
      <c r="F35" s="530"/>
      <c r="G35" s="24" t="s">
        <v>416</v>
      </c>
      <c r="H35" s="84" t="s">
        <v>597</v>
      </c>
      <c r="I35" s="18"/>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row>
    <row r="36" spans="1:244" s="79" customFormat="1" ht="15" customHeight="1">
      <c r="A36" s="561"/>
      <c r="B36" s="536"/>
      <c r="C36" s="530"/>
      <c r="D36" s="24" t="s">
        <v>417</v>
      </c>
      <c r="E36" s="84" t="s">
        <v>600</v>
      </c>
      <c r="F36" s="530"/>
      <c r="G36" s="24" t="s">
        <v>417</v>
      </c>
      <c r="H36" s="84" t="s">
        <v>596</v>
      </c>
      <c r="I36" s="18"/>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row>
    <row r="37" spans="1:244" s="79" customFormat="1" ht="15" customHeight="1">
      <c r="A37" s="561"/>
      <c r="B37" s="536"/>
      <c r="C37" s="530"/>
      <c r="D37" s="24" t="s">
        <v>419</v>
      </c>
      <c r="E37" s="84" t="s">
        <v>769</v>
      </c>
      <c r="F37" s="530"/>
      <c r="G37" s="24" t="s">
        <v>419</v>
      </c>
      <c r="H37" s="84" t="s">
        <v>597</v>
      </c>
      <c r="I37" s="18"/>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row>
    <row r="38" spans="1:244" s="79" customFormat="1" ht="15" customHeight="1">
      <c r="A38" s="561"/>
      <c r="B38" s="536" t="s">
        <v>663</v>
      </c>
      <c r="C38" s="530" t="s">
        <v>664</v>
      </c>
      <c r="D38" s="24" t="s">
        <v>770</v>
      </c>
      <c r="E38" s="24"/>
      <c r="F38" s="530" t="s">
        <v>664</v>
      </c>
      <c r="G38" s="24"/>
      <c r="H38" s="84"/>
      <c r="I38" s="18"/>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row>
    <row r="39" spans="1:244" s="79" customFormat="1" ht="15" customHeight="1">
      <c r="A39" s="561"/>
      <c r="B39" s="536"/>
      <c r="C39" s="530"/>
      <c r="D39" s="24" t="s">
        <v>771</v>
      </c>
      <c r="E39" s="24"/>
      <c r="F39" s="530"/>
      <c r="G39" s="24"/>
      <c r="H39" s="84"/>
      <c r="I39" s="18"/>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row>
    <row r="40" spans="1:244" s="79" customFormat="1" ht="15" customHeight="1">
      <c r="A40" s="561"/>
      <c r="B40" s="536"/>
      <c r="C40" s="530"/>
      <c r="D40" s="24" t="s">
        <v>309</v>
      </c>
      <c r="E40" s="24"/>
      <c r="F40" s="530"/>
      <c r="G40" s="24"/>
      <c r="H40" s="84"/>
      <c r="I40" s="18"/>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row>
    <row r="41" spans="1:244" s="79" customFormat="1" ht="21" customHeight="1">
      <c r="A41" s="561"/>
      <c r="B41" s="536"/>
      <c r="C41" s="530" t="s">
        <v>667</v>
      </c>
      <c r="D41" s="81" t="s">
        <v>670</v>
      </c>
      <c r="E41" s="64" t="s">
        <v>671</v>
      </c>
      <c r="F41" s="530" t="s">
        <v>667</v>
      </c>
      <c r="G41" s="81" t="s">
        <v>670</v>
      </c>
      <c r="H41" s="64" t="s">
        <v>671</v>
      </c>
      <c r="I41" s="18"/>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row>
    <row r="42" spans="1:244" s="79" customFormat="1" ht="15" customHeight="1">
      <c r="A42" s="561"/>
      <c r="B42" s="536"/>
      <c r="C42" s="530"/>
      <c r="D42" s="81" t="s">
        <v>672</v>
      </c>
      <c r="E42" s="64" t="s">
        <v>673</v>
      </c>
      <c r="F42" s="530"/>
      <c r="G42" s="81" t="s">
        <v>672</v>
      </c>
      <c r="H42" s="64" t="s">
        <v>673</v>
      </c>
      <c r="I42" s="18"/>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row>
    <row r="43" spans="1:244" s="79" customFormat="1" ht="15" customHeight="1">
      <c r="A43" s="561"/>
      <c r="B43" s="536"/>
      <c r="C43" s="530"/>
      <c r="D43" s="24" t="s">
        <v>309</v>
      </c>
      <c r="E43" s="24"/>
      <c r="F43" s="530"/>
      <c r="G43" s="24"/>
      <c r="H43" s="84"/>
      <c r="I43" s="18"/>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row>
    <row r="44" spans="1:9" ht="27" customHeight="1">
      <c r="A44" s="561"/>
      <c r="B44" s="9" t="s">
        <v>721</v>
      </c>
      <c r="C44" s="6" t="s">
        <v>758</v>
      </c>
      <c r="D44" s="24" t="s">
        <v>772</v>
      </c>
      <c r="E44" s="25" t="s">
        <v>706</v>
      </c>
      <c r="F44" s="6" t="s">
        <v>759</v>
      </c>
      <c r="G44" s="24" t="s">
        <v>772</v>
      </c>
      <c r="H44" s="25" t="s">
        <v>706</v>
      </c>
      <c r="I44" s="18"/>
    </row>
    <row r="45" ht="13.5">
      <c r="A45" s="85"/>
    </row>
    <row r="46" ht="13.5">
      <c r="A46" s="85"/>
    </row>
    <row r="47" ht="13.5">
      <c r="A47" s="85"/>
    </row>
    <row r="48" ht="13.5">
      <c r="A48" s="85"/>
    </row>
    <row r="49" ht="13.5">
      <c r="A49" s="85"/>
    </row>
    <row r="50" ht="13.5">
      <c r="A50" s="85"/>
    </row>
    <row r="51" ht="13.5">
      <c r="A51" s="85"/>
    </row>
    <row r="52" ht="13.5">
      <c r="A52" s="85"/>
    </row>
    <row r="53" ht="13.5">
      <c r="A53" s="85"/>
    </row>
    <row r="54" ht="13.5">
      <c r="A54" s="85"/>
    </row>
  </sheetData>
  <sheetProtection/>
  <mergeCells count="44">
    <mergeCell ref="A11:B12"/>
    <mergeCell ref="C31:C37"/>
    <mergeCell ref="C38:C40"/>
    <mergeCell ref="C41:C43"/>
    <mergeCell ref="F14:F20"/>
    <mergeCell ref="F21:F23"/>
    <mergeCell ref="F24:F30"/>
    <mergeCell ref="F31:F37"/>
    <mergeCell ref="F38:F40"/>
    <mergeCell ref="F41:F43"/>
    <mergeCell ref="C11:E11"/>
    <mergeCell ref="F11:I11"/>
    <mergeCell ref="C12:E12"/>
    <mergeCell ref="F12:I12"/>
    <mergeCell ref="A13:A44"/>
    <mergeCell ref="B14:B37"/>
    <mergeCell ref="B38:B43"/>
    <mergeCell ref="C14:C20"/>
    <mergeCell ref="C21:C23"/>
    <mergeCell ref="C24:C30"/>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L33"/>
  <sheetViews>
    <sheetView zoomScalePageLayoutView="0" workbookViewId="0" topLeftCell="A1">
      <selection activeCell="A1" sqref="A1:IV1"/>
    </sheetView>
  </sheetViews>
  <sheetFormatPr defaultColWidth="9.33203125" defaultRowHeight="12.75"/>
  <cols>
    <col min="1" max="1" width="9.33203125" style="0" customWidth="1"/>
    <col min="2" max="2" width="13.16015625" style="0" customWidth="1"/>
    <col min="3" max="3" width="10.5" style="0" customWidth="1"/>
    <col min="4" max="4" width="14.83203125" style="0" customWidth="1"/>
    <col min="5" max="5" width="14.66015625" style="0" customWidth="1"/>
    <col min="6" max="6" width="10.5" style="0" customWidth="1"/>
    <col min="7" max="7" width="15.5" style="0" customWidth="1"/>
    <col min="8" max="9" width="12.660156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372</v>
      </c>
      <c r="D3" s="528"/>
      <c r="E3" s="528"/>
      <c r="F3" s="528"/>
      <c r="G3" s="528"/>
      <c r="H3" s="528"/>
      <c r="I3" s="529"/>
    </row>
    <row r="4" spans="1:9" ht="24" customHeight="1">
      <c r="A4" s="526" t="s">
        <v>732</v>
      </c>
      <c r="B4" s="526"/>
      <c r="C4" s="530" t="s">
        <v>733</v>
      </c>
      <c r="D4" s="530"/>
      <c r="E4" s="530"/>
      <c r="F4" s="5" t="s">
        <v>734</v>
      </c>
      <c r="G4" s="530" t="s">
        <v>383</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t="s">
        <v>773</v>
      </c>
      <c r="D6" s="536"/>
      <c r="E6" s="536"/>
      <c r="F6" s="527" t="s">
        <v>774</v>
      </c>
      <c r="G6" s="528"/>
      <c r="H6" s="528"/>
      <c r="I6" s="529"/>
    </row>
    <row r="7" spans="1:9" ht="12.75" customHeight="1">
      <c r="A7" s="537" t="s">
        <v>739</v>
      </c>
      <c r="B7" s="538"/>
      <c r="C7" s="536" t="s">
        <v>773</v>
      </c>
      <c r="D7" s="536"/>
      <c r="E7" s="536"/>
      <c r="F7" s="527" t="s">
        <v>774</v>
      </c>
      <c r="G7" s="528"/>
      <c r="H7" s="528"/>
      <c r="I7" s="529"/>
    </row>
    <row r="8" spans="1:9" ht="12.75" customHeight="1">
      <c r="A8" s="539" t="s">
        <v>740</v>
      </c>
      <c r="B8" s="539"/>
      <c r="C8" s="536"/>
      <c r="D8" s="536"/>
      <c r="E8" s="536"/>
      <c r="F8" s="554"/>
      <c r="G8" s="555"/>
      <c r="H8" s="555"/>
      <c r="I8" s="556"/>
    </row>
    <row r="9" spans="1:9" ht="12.75" customHeight="1">
      <c r="A9" s="539" t="s">
        <v>741</v>
      </c>
      <c r="B9" s="539"/>
      <c r="C9" s="536" t="s">
        <v>773</v>
      </c>
      <c r="D9" s="536"/>
      <c r="E9" s="536"/>
      <c r="F9" s="527" t="s">
        <v>774</v>
      </c>
      <c r="G9" s="528"/>
      <c r="H9" s="528"/>
      <c r="I9" s="529"/>
    </row>
    <row r="10" spans="1:9" ht="12.7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71.25" customHeight="1">
      <c r="A12" s="530"/>
      <c r="B12" s="530"/>
      <c r="C12" s="562" t="s">
        <v>775</v>
      </c>
      <c r="D12" s="563"/>
      <c r="E12" s="564"/>
      <c r="F12" s="565" t="s">
        <v>776</v>
      </c>
      <c r="G12" s="565"/>
      <c r="H12" s="565"/>
      <c r="I12" s="565"/>
    </row>
    <row r="13" spans="1:9" ht="24" customHeight="1">
      <c r="A13" s="561" t="s">
        <v>748</v>
      </c>
      <c r="B13" s="9" t="s">
        <v>392</v>
      </c>
      <c r="C13" s="9" t="s">
        <v>393</v>
      </c>
      <c r="D13" s="9" t="s">
        <v>394</v>
      </c>
      <c r="E13" s="9" t="s">
        <v>395</v>
      </c>
      <c r="F13" s="9" t="s">
        <v>393</v>
      </c>
      <c r="G13" s="9" t="s">
        <v>394</v>
      </c>
      <c r="H13" s="9" t="s">
        <v>395</v>
      </c>
      <c r="I13" s="9" t="s">
        <v>396</v>
      </c>
    </row>
    <row r="14" spans="1:9" ht="35.25" customHeight="1">
      <c r="A14" s="561"/>
      <c r="B14" s="536" t="s">
        <v>397</v>
      </c>
      <c r="C14" s="530" t="s">
        <v>317</v>
      </c>
      <c r="D14" s="59" t="s">
        <v>420</v>
      </c>
      <c r="E14" s="66" t="s">
        <v>777</v>
      </c>
      <c r="F14" s="530" t="s">
        <v>317</v>
      </c>
      <c r="G14" s="59" t="s">
        <v>420</v>
      </c>
      <c r="H14" s="66" t="s">
        <v>778</v>
      </c>
      <c r="I14" s="71" t="s">
        <v>779</v>
      </c>
    </row>
    <row r="15" spans="1:9" ht="90.75" customHeight="1">
      <c r="A15" s="561"/>
      <c r="B15" s="536"/>
      <c r="C15" s="530"/>
      <c r="D15" s="59" t="s">
        <v>423</v>
      </c>
      <c r="E15" s="66" t="s">
        <v>780</v>
      </c>
      <c r="F15" s="530"/>
      <c r="G15" s="59" t="s">
        <v>423</v>
      </c>
      <c r="H15" s="66" t="s">
        <v>781</v>
      </c>
      <c r="I15" s="64" t="s">
        <v>425</v>
      </c>
    </row>
    <row r="16" spans="1:9" ht="24" customHeight="1">
      <c r="A16" s="561"/>
      <c r="B16" s="536"/>
      <c r="C16" s="530"/>
      <c r="D16" s="59" t="s">
        <v>426</v>
      </c>
      <c r="E16" s="66" t="s">
        <v>782</v>
      </c>
      <c r="F16" s="530"/>
      <c r="G16" s="59" t="s">
        <v>426</v>
      </c>
      <c r="H16" s="66" t="s">
        <v>783</v>
      </c>
      <c r="I16" s="72"/>
    </row>
    <row r="17" spans="1:9" ht="37.5" customHeight="1">
      <c r="A17" s="561"/>
      <c r="B17" s="536"/>
      <c r="C17" s="530"/>
      <c r="D17" s="59" t="s">
        <v>784</v>
      </c>
      <c r="E17" s="66" t="s">
        <v>785</v>
      </c>
      <c r="F17" s="530"/>
      <c r="G17" s="59" t="s">
        <v>428</v>
      </c>
      <c r="H17" s="66" t="s">
        <v>786</v>
      </c>
      <c r="I17" s="64"/>
    </row>
    <row r="18" spans="1:9" ht="54" customHeight="1">
      <c r="A18" s="561"/>
      <c r="B18" s="536"/>
      <c r="C18" s="530"/>
      <c r="D18" s="59" t="s">
        <v>430</v>
      </c>
      <c r="E18" s="66" t="s">
        <v>787</v>
      </c>
      <c r="F18" s="530"/>
      <c r="G18" s="59" t="s">
        <v>430</v>
      </c>
      <c r="H18" s="66" t="s">
        <v>788</v>
      </c>
      <c r="I18" s="64" t="s">
        <v>432</v>
      </c>
    </row>
    <row r="19" spans="1:9" ht="44.25" customHeight="1">
      <c r="A19" s="561"/>
      <c r="B19" s="536"/>
      <c r="C19" s="530"/>
      <c r="D19" s="59" t="s">
        <v>433</v>
      </c>
      <c r="E19" s="66" t="s">
        <v>789</v>
      </c>
      <c r="F19" s="530"/>
      <c r="G19" s="59" t="s">
        <v>433</v>
      </c>
      <c r="H19" s="66" t="s">
        <v>786</v>
      </c>
      <c r="I19" s="56"/>
    </row>
    <row r="20" spans="1:9" ht="39.75" customHeight="1">
      <c r="A20" s="561"/>
      <c r="B20" s="536"/>
      <c r="C20" s="530" t="s">
        <v>533</v>
      </c>
      <c r="D20" s="67" t="s">
        <v>546</v>
      </c>
      <c r="E20" s="68" t="s">
        <v>790</v>
      </c>
      <c r="F20" s="530" t="s">
        <v>533</v>
      </c>
      <c r="G20" s="67" t="s">
        <v>546</v>
      </c>
      <c r="H20" s="68" t="s">
        <v>547</v>
      </c>
      <c r="I20" s="64" t="s">
        <v>548</v>
      </c>
    </row>
    <row r="21" spans="1:9" ht="42" customHeight="1">
      <c r="A21" s="561"/>
      <c r="B21" s="536"/>
      <c r="C21" s="530"/>
      <c r="D21" s="67" t="s">
        <v>549</v>
      </c>
      <c r="E21" s="67" t="s">
        <v>791</v>
      </c>
      <c r="F21" s="530"/>
      <c r="G21" s="67" t="s">
        <v>549</v>
      </c>
      <c r="H21" s="67" t="s">
        <v>550</v>
      </c>
      <c r="I21" s="72"/>
    </row>
    <row r="22" spans="1:9" ht="27.75" customHeight="1">
      <c r="A22" s="561"/>
      <c r="B22" s="536"/>
      <c r="C22" s="6" t="s">
        <v>587</v>
      </c>
      <c r="D22" s="59" t="s">
        <v>590</v>
      </c>
      <c r="E22" s="69" t="s">
        <v>792</v>
      </c>
      <c r="F22" s="6" t="s">
        <v>587</v>
      </c>
      <c r="G22" s="59" t="s">
        <v>590</v>
      </c>
      <c r="H22" s="69" t="s">
        <v>589</v>
      </c>
      <c r="I22" s="72"/>
    </row>
    <row r="23" spans="1:9" ht="50.25" customHeight="1">
      <c r="A23" s="561"/>
      <c r="B23" s="536"/>
      <c r="C23" s="530" t="s">
        <v>594</v>
      </c>
      <c r="D23" s="59" t="s">
        <v>420</v>
      </c>
      <c r="E23" s="70" t="s">
        <v>793</v>
      </c>
      <c r="F23" s="530" t="s">
        <v>594</v>
      </c>
      <c r="G23" s="59" t="s">
        <v>420</v>
      </c>
      <c r="H23" s="70" t="s">
        <v>794</v>
      </c>
      <c r="I23" s="73"/>
    </row>
    <row r="24" spans="1:9" ht="62.25" customHeight="1">
      <c r="A24" s="561"/>
      <c r="B24" s="536"/>
      <c r="C24" s="530"/>
      <c r="D24" s="59" t="s">
        <v>423</v>
      </c>
      <c r="E24" s="71" t="s">
        <v>795</v>
      </c>
      <c r="F24" s="530"/>
      <c r="G24" s="59" t="s">
        <v>423</v>
      </c>
      <c r="H24" s="71" t="s">
        <v>796</v>
      </c>
      <c r="I24" s="73"/>
    </row>
    <row r="25" spans="1:9" ht="37.5" customHeight="1">
      <c r="A25" s="561"/>
      <c r="B25" s="536"/>
      <c r="C25" s="530"/>
      <c r="D25" s="59" t="s">
        <v>426</v>
      </c>
      <c r="E25" s="71" t="s">
        <v>797</v>
      </c>
      <c r="F25" s="530"/>
      <c r="G25" s="59" t="s">
        <v>426</v>
      </c>
      <c r="H25" s="71" t="s">
        <v>600</v>
      </c>
      <c r="I25" s="73"/>
    </row>
    <row r="26" spans="1:9" ht="39.75" customHeight="1">
      <c r="A26" s="561"/>
      <c r="B26" s="7"/>
      <c r="C26" s="6"/>
      <c r="D26" s="59" t="s">
        <v>784</v>
      </c>
      <c r="E26" s="71" t="s">
        <v>798</v>
      </c>
      <c r="F26" s="530"/>
      <c r="G26" s="59" t="s">
        <v>428</v>
      </c>
      <c r="H26" s="71" t="s">
        <v>601</v>
      </c>
      <c r="I26" s="73"/>
    </row>
    <row r="27" spans="1:9" ht="93" customHeight="1">
      <c r="A27" s="561"/>
      <c r="B27" s="7"/>
      <c r="C27" s="6"/>
      <c r="D27" s="59" t="s">
        <v>602</v>
      </c>
      <c r="E27" s="71" t="s">
        <v>799</v>
      </c>
      <c r="F27" s="530"/>
      <c r="G27" s="59" t="s">
        <v>602</v>
      </c>
      <c r="H27" s="71" t="s">
        <v>600</v>
      </c>
      <c r="I27" s="73"/>
    </row>
    <row r="28" spans="1:9" ht="69" customHeight="1">
      <c r="A28" s="561"/>
      <c r="B28" s="7"/>
      <c r="C28" s="6"/>
      <c r="D28" s="59" t="s">
        <v>603</v>
      </c>
      <c r="E28" s="71" t="s">
        <v>800</v>
      </c>
      <c r="F28" s="530"/>
      <c r="G28" s="59" t="s">
        <v>603</v>
      </c>
      <c r="H28" s="71" t="s">
        <v>595</v>
      </c>
      <c r="I28" s="73"/>
    </row>
    <row r="29" spans="1:9" ht="24" customHeight="1">
      <c r="A29" s="561"/>
      <c r="B29" s="536"/>
      <c r="C29" s="530" t="s">
        <v>667</v>
      </c>
      <c r="D29" s="59" t="s">
        <v>674</v>
      </c>
      <c r="E29" s="71" t="s">
        <v>801</v>
      </c>
      <c r="F29" s="530" t="s">
        <v>667</v>
      </c>
      <c r="G29" s="59" t="s">
        <v>674</v>
      </c>
      <c r="H29" s="71" t="s">
        <v>502</v>
      </c>
      <c r="I29" s="73"/>
    </row>
    <row r="30" spans="1:9" ht="21" customHeight="1">
      <c r="A30" s="561"/>
      <c r="B30" s="536"/>
      <c r="C30" s="530"/>
      <c r="D30" s="59" t="s">
        <v>675</v>
      </c>
      <c r="E30" s="71" t="s">
        <v>802</v>
      </c>
      <c r="F30" s="530"/>
      <c r="G30" s="59" t="s">
        <v>675</v>
      </c>
      <c r="H30" s="71" t="s">
        <v>676</v>
      </c>
      <c r="I30" s="73"/>
    </row>
    <row r="31" spans="1:9" ht="43.5" customHeight="1">
      <c r="A31" s="561"/>
      <c r="B31" s="536"/>
      <c r="C31" s="530"/>
      <c r="D31" s="59" t="s">
        <v>677</v>
      </c>
      <c r="E31" s="64" t="s">
        <v>803</v>
      </c>
      <c r="F31" s="530"/>
      <c r="G31" s="59" t="s">
        <v>677</v>
      </c>
      <c r="H31" s="64" t="s">
        <v>678</v>
      </c>
      <c r="I31" s="73"/>
    </row>
    <row r="32" spans="1:9" ht="37.5" customHeight="1">
      <c r="A32" s="561"/>
      <c r="B32" s="536"/>
      <c r="C32" s="6"/>
      <c r="D32" s="59" t="s">
        <v>804</v>
      </c>
      <c r="E32" s="64" t="s">
        <v>805</v>
      </c>
      <c r="F32" s="530"/>
      <c r="G32" s="59" t="s">
        <v>679</v>
      </c>
      <c r="H32" s="64" t="s">
        <v>680</v>
      </c>
      <c r="I32" s="73"/>
    </row>
    <row r="33" spans="1:9" ht="33" customHeight="1">
      <c r="A33" s="561"/>
      <c r="B33" s="9" t="s">
        <v>721</v>
      </c>
      <c r="C33" s="6" t="s">
        <v>758</v>
      </c>
      <c r="D33" s="24" t="s">
        <v>772</v>
      </c>
      <c r="E33" s="25" t="s">
        <v>706</v>
      </c>
      <c r="F33" s="6" t="s">
        <v>759</v>
      </c>
      <c r="G33" s="24" t="s">
        <v>772</v>
      </c>
      <c r="H33" s="25" t="s">
        <v>706</v>
      </c>
      <c r="I33" s="73"/>
    </row>
    <row r="36" ht="24" customHeight="1"/>
  </sheetData>
  <sheetProtection/>
  <mergeCells count="40">
    <mergeCell ref="F14:F19"/>
    <mergeCell ref="F20:F21"/>
    <mergeCell ref="F23:F28"/>
    <mergeCell ref="F29:F32"/>
    <mergeCell ref="A11:B12"/>
    <mergeCell ref="C11:E11"/>
    <mergeCell ref="F11:I11"/>
    <mergeCell ref="C12:E12"/>
    <mergeCell ref="F12:I12"/>
    <mergeCell ref="A13:A33"/>
    <mergeCell ref="B14:B25"/>
    <mergeCell ref="B29:B32"/>
    <mergeCell ref="C14:C19"/>
    <mergeCell ref="C20:C21"/>
    <mergeCell ref="C23:C25"/>
    <mergeCell ref="C29:C31"/>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L27"/>
  <sheetViews>
    <sheetView zoomScalePageLayoutView="0" workbookViewId="0" topLeftCell="A1">
      <selection activeCell="A1" sqref="A1:IV1"/>
    </sheetView>
  </sheetViews>
  <sheetFormatPr defaultColWidth="9.33203125" defaultRowHeight="12.75"/>
  <cols>
    <col min="2" max="2" width="12.83203125" style="0" customWidth="1"/>
    <col min="4" max="4" width="14" style="0" customWidth="1"/>
    <col min="5" max="5" width="15.5" style="0" customWidth="1"/>
    <col min="7" max="7" width="15.66015625" style="0" customWidth="1"/>
    <col min="8" max="8" width="17.832031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806</v>
      </c>
      <c r="D3" s="528"/>
      <c r="E3" s="528"/>
      <c r="F3" s="528"/>
      <c r="G3" s="528"/>
      <c r="H3" s="528"/>
      <c r="I3" s="529"/>
    </row>
    <row r="4" spans="1:9" ht="24" customHeight="1">
      <c r="A4" s="526" t="s">
        <v>732</v>
      </c>
      <c r="B4" s="526"/>
      <c r="C4" s="530" t="s">
        <v>383</v>
      </c>
      <c r="D4" s="530"/>
      <c r="E4" s="530"/>
      <c r="F4" s="5" t="s">
        <v>734</v>
      </c>
      <c r="G4" s="530">
        <v>907143001</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152.8</v>
      </c>
      <c r="D6" s="536"/>
      <c r="E6" s="536"/>
      <c r="F6" s="527">
        <v>50</v>
      </c>
      <c r="G6" s="528"/>
      <c r="H6" s="528"/>
      <c r="I6" s="529"/>
    </row>
    <row r="7" spans="1:9" ht="12.75" customHeight="1">
      <c r="A7" s="537" t="s">
        <v>739</v>
      </c>
      <c r="B7" s="538"/>
      <c r="C7" s="536">
        <v>152.8</v>
      </c>
      <c r="D7" s="536"/>
      <c r="E7" s="536"/>
      <c r="F7" s="527">
        <v>50</v>
      </c>
      <c r="G7" s="528"/>
      <c r="H7" s="528"/>
      <c r="I7" s="529"/>
    </row>
    <row r="8" spans="1:9" ht="34.5" customHeight="1">
      <c r="A8" s="539" t="s">
        <v>740</v>
      </c>
      <c r="B8" s="539"/>
      <c r="C8" s="536"/>
      <c r="D8" s="536"/>
      <c r="E8" s="536"/>
      <c r="F8" s="554"/>
      <c r="G8" s="555"/>
      <c r="H8" s="555"/>
      <c r="I8" s="556"/>
    </row>
    <row r="9" spans="1:9" ht="34.5" customHeight="1">
      <c r="A9" s="539" t="s">
        <v>741</v>
      </c>
      <c r="B9" s="539"/>
      <c r="C9" s="536">
        <v>152.8</v>
      </c>
      <c r="D9" s="536"/>
      <c r="E9" s="536"/>
      <c r="F9" s="527">
        <v>50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807</v>
      </c>
      <c r="D11" s="530"/>
      <c r="E11" s="530"/>
      <c r="F11" s="530" t="s">
        <v>745</v>
      </c>
      <c r="G11" s="530"/>
      <c r="H11" s="530"/>
      <c r="I11" s="530"/>
    </row>
    <row r="12" spans="1:9" ht="64.5" customHeight="1">
      <c r="A12" s="530"/>
      <c r="B12" s="530"/>
      <c r="C12" s="562" t="s">
        <v>808</v>
      </c>
      <c r="D12" s="563"/>
      <c r="E12" s="564"/>
      <c r="F12" s="565" t="s">
        <v>809</v>
      </c>
      <c r="G12" s="565"/>
      <c r="H12" s="565"/>
      <c r="I12" s="565"/>
    </row>
    <row r="13" spans="1:9" ht="24" customHeight="1">
      <c r="A13" s="561" t="s">
        <v>748</v>
      </c>
      <c r="B13" s="9" t="s">
        <v>392</v>
      </c>
      <c r="C13" s="9" t="s">
        <v>393</v>
      </c>
      <c r="D13" s="9" t="s">
        <v>394</v>
      </c>
      <c r="E13" s="9" t="s">
        <v>395</v>
      </c>
      <c r="F13" s="9" t="s">
        <v>393</v>
      </c>
      <c r="G13" s="9" t="s">
        <v>394</v>
      </c>
      <c r="H13" s="9" t="s">
        <v>395</v>
      </c>
      <c r="I13" s="9" t="s">
        <v>396</v>
      </c>
    </row>
    <row r="14" spans="1:9" ht="41.25" customHeight="1">
      <c r="A14" s="561"/>
      <c r="B14" s="536" t="s">
        <v>397</v>
      </c>
      <c r="C14" s="530" t="s">
        <v>317</v>
      </c>
      <c r="D14" s="59" t="s">
        <v>434</v>
      </c>
      <c r="E14" s="64" t="s">
        <v>810</v>
      </c>
      <c r="F14" s="530" t="s">
        <v>317</v>
      </c>
      <c r="G14" s="59" t="s">
        <v>434</v>
      </c>
      <c r="H14" s="64" t="s">
        <v>435</v>
      </c>
      <c r="I14" s="17"/>
    </row>
    <row r="15" spans="1:9" ht="34.5" customHeight="1">
      <c r="A15" s="561"/>
      <c r="B15" s="536"/>
      <c r="C15" s="530"/>
      <c r="D15" s="65" t="s">
        <v>436</v>
      </c>
      <c r="E15" s="65" t="s">
        <v>811</v>
      </c>
      <c r="F15" s="530"/>
      <c r="G15" s="65" t="s">
        <v>436</v>
      </c>
      <c r="H15" s="65" t="s">
        <v>437</v>
      </c>
      <c r="I15" s="17"/>
    </row>
    <row r="16" spans="1:9" ht="18.75" customHeight="1">
      <c r="A16" s="561"/>
      <c r="B16" s="536"/>
      <c r="C16" s="530" t="s">
        <v>533</v>
      </c>
      <c r="D16" s="65" t="s">
        <v>812</v>
      </c>
      <c r="E16" s="65" t="s">
        <v>813</v>
      </c>
      <c r="F16" s="530" t="s">
        <v>533</v>
      </c>
      <c r="G16" s="59" t="s">
        <v>551</v>
      </c>
      <c r="H16" s="64" t="s">
        <v>552</v>
      </c>
      <c r="I16" s="17"/>
    </row>
    <row r="17" spans="1:9" ht="18.75" customHeight="1">
      <c r="A17" s="561"/>
      <c r="B17" s="536"/>
      <c r="C17" s="530"/>
      <c r="D17" s="65" t="s">
        <v>814</v>
      </c>
      <c r="E17" s="65" t="s">
        <v>500</v>
      </c>
      <c r="F17" s="530"/>
      <c r="G17" s="59"/>
      <c r="H17" s="64"/>
      <c r="I17" s="17"/>
    </row>
    <row r="18" spans="1:9" ht="18.75" customHeight="1">
      <c r="A18" s="561"/>
      <c r="B18" s="536"/>
      <c r="C18" s="530" t="s">
        <v>587</v>
      </c>
      <c r="D18" s="24" t="s">
        <v>815</v>
      </c>
      <c r="E18" s="24" t="s">
        <v>816</v>
      </c>
      <c r="F18" s="530" t="s">
        <v>587</v>
      </c>
      <c r="G18" s="24" t="s">
        <v>815</v>
      </c>
      <c r="H18" s="24" t="s">
        <v>589</v>
      </c>
      <c r="I18" s="17"/>
    </row>
    <row r="19" spans="1:9" ht="18.75" customHeight="1">
      <c r="A19" s="561"/>
      <c r="B19" s="536"/>
      <c r="C19" s="530"/>
      <c r="D19" s="24" t="s">
        <v>817</v>
      </c>
      <c r="E19" s="24"/>
      <c r="F19" s="530"/>
      <c r="G19" s="24" t="s">
        <v>817</v>
      </c>
      <c r="H19" s="24"/>
      <c r="I19" s="18"/>
    </row>
    <row r="20" spans="1:9" ht="18.75" customHeight="1">
      <c r="A20" s="561"/>
      <c r="B20" s="536"/>
      <c r="C20" s="530"/>
      <c r="D20" s="24" t="s">
        <v>309</v>
      </c>
      <c r="E20" s="24"/>
      <c r="F20" s="530"/>
      <c r="G20" s="24" t="s">
        <v>309</v>
      </c>
      <c r="H20" s="24"/>
      <c r="I20" s="18"/>
    </row>
    <row r="21" spans="1:9" ht="37.5" customHeight="1">
      <c r="A21" s="561"/>
      <c r="B21" s="536"/>
      <c r="C21" s="530" t="s">
        <v>594</v>
      </c>
      <c r="D21" s="59" t="s">
        <v>434</v>
      </c>
      <c r="E21" s="64" t="s">
        <v>810</v>
      </c>
      <c r="F21" s="530" t="s">
        <v>594</v>
      </c>
      <c r="G21" s="59" t="s">
        <v>434</v>
      </c>
      <c r="H21" s="64" t="s">
        <v>435</v>
      </c>
      <c r="I21" s="18"/>
    </row>
    <row r="22" spans="1:9" ht="29.25" customHeight="1">
      <c r="A22" s="561"/>
      <c r="B22" s="536"/>
      <c r="C22" s="530"/>
      <c r="D22" s="59" t="s">
        <v>436</v>
      </c>
      <c r="E22" s="65" t="s">
        <v>811</v>
      </c>
      <c r="F22" s="530"/>
      <c r="G22" s="59" t="s">
        <v>436</v>
      </c>
      <c r="H22" s="65" t="s">
        <v>437</v>
      </c>
      <c r="I22" s="18"/>
    </row>
    <row r="23" spans="1:9" ht="19.5" customHeight="1">
      <c r="A23" s="561"/>
      <c r="B23" s="536"/>
      <c r="C23" s="530"/>
      <c r="D23" s="24" t="s">
        <v>309</v>
      </c>
      <c r="E23" s="24"/>
      <c r="F23" s="530"/>
      <c r="G23" s="24" t="s">
        <v>309</v>
      </c>
      <c r="H23" s="24"/>
      <c r="I23" s="18"/>
    </row>
    <row r="24" spans="1:9" ht="18.75" customHeight="1">
      <c r="A24" s="561"/>
      <c r="B24" s="536"/>
      <c r="C24" s="530" t="s">
        <v>667</v>
      </c>
      <c r="D24" s="65" t="s">
        <v>681</v>
      </c>
      <c r="E24" s="65" t="s">
        <v>682</v>
      </c>
      <c r="F24" s="530" t="s">
        <v>667</v>
      </c>
      <c r="G24" s="65" t="s">
        <v>681</v>
      </c>
      <c r="H24" s="65" t="s">
        <v>682</v>
      </c>
      <c r="I24" s="18"/>
    </row>
    <row r="25" spans="1:9" ht="18.75" customHeight="1">
      <c r="A25" s="561"/>
      <c r="B25" s="536"/>
      <c r="C25" s="530"/>
      <c r="D25" s="65" t="s">
        <v>683</v>
      </c>
      <c r="E25" s="65" t="s">
        <v>554</v>
      </c>
      <c r="F25" s="530"/>
      <c r="G25" s="65" t="s">
        <v>683</v>
      </c>
      <c r="H25" s="65" t="s">
        <v>554</v>
      </c>
      <c r="I25" s="18"/>
    </row>
    <row r="26" spans="1:9" ht="12.75">
      <c r="A26" s="561"/>
      <c r="B26" s="536"/>
      <c r="C26" s="530"/>
      <c r="D26" s="24" t="s">
        <v>309</v>
      </c>
      <c r="E26" s="24"/>
      <c r="F26" s="530"/>
      <c r="G26" s="24" t="s">
        <v>309</v>
      </c>
      <c r="H26" s="24"/>
      <c r="I26" s="18"/>
    </row>
    <row r="27" spans="1:9" ht="49.5" customHeight="1">
      <c r="A27" s="561"/>
      <c r="B27" s="9" t="s">
        <v>721</v>
      </c>
      <c r="C27" s="6" t="s">
        <v>758</v>
      </c>
      <c r="D27" s="59" t="s">
        <v>723</v>
      </c>
      <c r="E27" s="64" t="s">
        <v>706</v>
      </c>
      <c r="F27" s="6" t="s">
        <v>759</v>
      </c>
      <c r="G27" s="59" t="s">
        <v>723</v>
      </c>
      <c r="H27" s="64" t="s">
        <v>706</v>
      </c>
      <c r="I27" s="18"/>
    </row>
    <row r="35" ht="24" customHeight="1"/>
  </sheetData>
  <sheetProtection/>
  <mergeCells count="42">
    <mergeCell ref="F21:F23"/>
    <mergeCell ref="F24:F26"/>
    <mergeCell ref="C12:E12"/>
    <mergeCell ref="F12:I12"/>
    <mergeCell ref="B24:B26"/>
    <mergeCell ref="C14:C15"/>
    <mergeCell ref="C16:C17"/>
    <mergeCell ref="C18:C20"/>
    <mergeCell ref="C11:E11"/>
    <mergeCell ref="F11:I11"/>
    <mergeCell ref="C24:C26"/>
    <mergeCell ref="F14:F15"/>
    <mergeCell ref="F16:F17"/>
    <mergeCell ref="F18:F20"/>
    <mergeCell ref="A11:B12"/>
    <mergeCell ref="C21:C23"/>
    <mergeCell ref="A9:B9"/>
    <mergeCell ref="C9:E9"/>
    <mergeCell ref="F9:I9"/>
    <mergeCell ref="A10:B10"/>
    <mergeCell ref="C10:E10"/>
    <mergeCell ref="F10:I10"/>
    <mergeCell ref="A13:A27"/>
    <mergeCell ref="B14:B23"/>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L46"/>
  <sheetViews>
    <sheetView zoomScalePageLayoutView="0" workbookViewId="0" topLeftCell="A1">
      <selection activeCell="A1" sqref="A1:IV1"/>
    </sheetView>
  </sheetViews>
  <sheetFormatPr defaultColWidth="9.33203125" defaultRowHeight="12.75"/>
  <cols>
    <col min="2" max="2" width="12.66015625" style="0" customWidth="1"/>
    <col min="4" max="5" width="13.16015625" style="0" customWidth="1"/>
    <col min="7" max="9" width="15.160156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369</v>
      </c>
      <c r="D3" s="528"/>
      <c r="E3" s="528"/>
      <c r="F3" s="528"/>
      <c r="G3" s="528"/>
      <c r="H3" s="528"/>
      <c r="I3" s="529"/>
    </row>
    <row r="4" spans="1:9" ht="24" customHeight="1">
      <c r="A4" s="526" t="s">
        <v>732</v>
      </c>
      <c r="B4" s="526"/>
      <c r="C4" s="530" t="s">
        <v>383</v>
      </c>
      <c r="D4" s="530"/>
      <c r="E4" s="530"/>
      <c r="F4" s="5" t="s">
        <v>734</v>
      </c>
      <c r="G4" s="530">
        <v>907143001</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900</v>
      </c>
      <c r="D6" s="536"/>
      <c r="E6" s="536"/>
      <c r="F6" s="527">
        <v>300</v>
      </c>
      <c r="G6" s="528"/>
      <c r="H6" s="528"/>
      <c r="I6" s="529"/>
    </row>
    <row r="7" spans="1:9" ht="12.75" customHeight="1">
      <c r="A7" s="537" t="s">
        <v>739</v>
      </c>
      <c r="B7" s="538"/>
      <c r="C7" s="554">
        <v>900</v>
      </c>
      <c r="D7" s="555"/>
      <c r="E7" s="556"/>
      <c r="F7" s="527">
        <v>300</v>
      </c>
      <c r="G7" s="528"/>
      <c r="H7" s="528"/>
      <c r="I7" s="529"/>
    </row>
    <row r="8" spans="1:9" ht="34.5" customHeight="1">
      <c r="A8" s="539" t="s">
        <v>740</v>
      </c>
      <c r="B8" s="539"/>
      <c r="C8" s="536"/>
      <c r="D8" s="536"/>
      <c r="E8" s="536"/>
      <c r="F8" s="554"/>
      <c r="G8" s="555"/>
      <c r="H8" s="555"/>
      <c r="I8" s="556"/>
    </row>
    <row r="9" spans="1:9" ht="34.5" customHeight="1">
      <c r="A9" s="539" t="s">
        <v>741</v>
      </c>
      <c r="B9" s="539"/>
      <c r="C9" s="536">
        <v>900</v>
      </c>
      <c r="D9" s="536"/>
      <c r="E9" s="536"/>
      <c r="F9" s="527">
        <v>300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807</v>
      </c>
      <c r="D11" s="530"/>
      <c r="E11" s="530"/>
      <c r="F11" s="530" t="s">
        <v>745</v>
      </c>
      <c r="G11" s="530"/>
      <c r="H11" s="530"/>
      <c r="I11" s="530"/>
    </row>
    <row r="12" spans="1:9" ht="87.75" customHeight="1">
      <c r="A12" s="530"/>
      <c r="B12" s="530"/>
      <c r="C12" s="566" t="s">
        <v>818</v>
      </c>
      <c r="D12" s="567"/>
      <c r="E12" s="568"/>
      <c r="F12" s="569" t="s">
        <v>819</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5"/>
      <c r="C14" s="548" t="s">
        <v>317</v>
      </c>
      <c r="D14" s="11" t="s">
        <v>438</v>
      </c>
      <c r="E14" s="12" t="s">
        <v>820</v>
      </c>
      <c r="F14" s="548" t="s">
        <v>317</v>
      </c>
      <c r="G14" s="11" t="s">
        <v>438</v>
      </c>
      <c r="H14" s="9" t="s">
        <v>439</v>
      </c>
      <c r="I14" s="23" t="s">
        <v>821</v>
      </c>
    </row>
    <row r="15" spans="1:9" ht="34.5" customHeight="1">
      <c r="A15" s="542"/>
      <c r="B15" s="545"/>
      <c r="C15" s="548"/>
      <c r="D15" s="9"/>
      <c r="E15" s="9"/>
      <c r="F15" s="548"/>
      <c r="G15" s="9"/>
      <c r="H15" s="9"/>
      <c r="I15" s="9"/>
    </row>
    <row r="16" spans="1:9" ht="24" customHeight="1">
      <c r="A16" s="542"/>
      <c r="B16" s="545"/>
      <c r="C16" s="548"/>
      <c r="D16" s="9"/>
      <c r="E16" s="9"/>
      <c r="F16" s="548"/>
      <c r="G16" s="9"/>
      <c r="H16" s="9"/>
      <c r="I16" s="9"/>
    </row>
    <row r="17" spans="1:9" ht="30" customHeight="1">
      <c r="A17" s="542"/>
      <c r="B17" s="545"/>
      <c r="C17" s="548"/>
      <c r="D17" s="9"/>
      <c r="E17" s="9"/>
      <c r="F17" s="548"/>
      <c r="G17" s="9"/>
      <c r="H17" s="9"/>
      <c r="I17" s="9"/>
    </row>
    <row r="18" spans="1:9" ht="23.25" customHeight="1">
      <c r="A18" s="542"/>
      <c r="B18" s="545"/>
      <c r="C18" s="10"/>
      <c r="D18" s="9"/>
      <c r="E18" s="9"/>
      <c r="F18" s="10"/>
      <c r="G18" s="9"/>
      <c r="H18" s="9"/>
      <c r="I18" s="9"/>
    </row>
    <row r="19" spans="1:9" ht="27" customHeight="1">
      <c r="A19" s="542"/>
      <c r="B19" s="545"/>
      <c r="C19" s="547" t="s">
        <v>533</v>
      </c>
      <c r="D19" s="11" t="s">
        <v>553</v>
      </c>
      <c r="E19" s="12" t="s">
        <v>554</v>
      </c>
      <c r="F19" s="547" t="s">
        <v>533</v>
      </c>
      <c r="G19" s="11" t="s">
        <v>553</v>
      </c>
      <c r="H19" s="12" t="s">
        <v>554</v>
      </c>
      <c r="I19" s="17"/>
    </row>
    <row r="20" spans="1:9" ht="27" customHeight="1">
      <c r="A20" s="542"/>
      <c r="B20" s="545"/>
      <c r="C20" s="548"/>
      <c r="D20" s="11" t="s">
        <v>555</v>
      </c>
      <c r="E20" s="12" t="s">
        <v>556</v>
      </c>
      <c r="F20" s="548"/>
      <c r="G20" s="11" t="s">
        <v>555</v>
      </c>
      <c r="H20" s="12" t="s">
        <v>556</v>
      </c>
      <c r="I20" s="17"/>
    </row>
    <row r="21" spans="1:9" ht="27" customHeight="1">
      <c r="A21" s="542"/>
      <c r="B21" s="545"/>
      <c r="C21" s="549"/>
      <c r="D21" s="5" t="s">
        <v>309</v>
      </c>
      <c r="E21" s="15"/>
      <c r="F21" s="549"/>
      <c r="G21" s="5" t="s">
        <v>309</v>
      </c>
      <c r="H21" s="15"/>
      <c r="I21" s="17"/>
    </row>
    <row r="22" spans="1:9" ht="44.25" customHeight="1">
      <c r="A22" s="542"/>
      <c r="B22" s="545"/>
      <c r="C22" s="547" t="s">
        <v>587</v>
      </c>
      <c r="D22" s="5" t="s">
        <v>815</v>
      </c>
      <c r="E22" s="5" t="s">
        <v>816</v>
      </c>
      <c r="F22" s="547" t="s">
        <v>587</v>
      </c>
      <c r="G22" s="5" t="s">
        <v>815</v>
      </c>
      <c r="H22" s="5" t="s">
        <v>589</v>
      </c>
      <c r="I22" s="17"/>
    </row>
    <row r="23" spans="1:9" ht="36.75" customHeight="1">
      <c r="A23" s="542"/>
      <c r="B23" s="545"/>
      <c r="C23" s="548"/>
      <c r="D23" s="5" t="s">
        <v>817</v>
      </c>
      <c r="E23" s="5"/>
      <c r="F23" s="548"/>
      <c r="G23" s="5" t="s">
        <v>817</v>
      </c>
      <c r="H23" s="5"/>
      <c r="I23" s="18"/>
    </row>
    <row r="24" spans="1:9" ht="19.5" customHeight="1">
      <c r="A24" s="542"/>
      <c r="B24" s="545"/>
      <c r="C24" s="549"/>
      <c r="D24" s="5" t="s">
        <v>309</v>
      </c>
      <c r="E24" s="5"/>
      <c r="F24" s="549"/>
      <c r="G24" s="5" t="s">
        <v>309</v>
      </c>
      <c r="H24" s="5"/>
      <c r="I24" s="18"/>
    </row>
    <row r="25" spans="1:9" ht="27.75" customHeight="1">
      <c r="A25" s="542"/>
      <c r="B25" s="545"/>
      <c r="C25" s="547" t="s">
        <v>594</v>
      </c>
      <c r="D25" s="11" t="s">
        <v>438</v>
      </c>
      <c r="E25" s="12" t="s">
        <v>822</v>
      </c>
      <c r="F25" s="547" t="s">
        <v>594</v>
      </c>
      <c r="G25" s="11" t="s">
        <v>438</v>
      </c>
      <c r="H25" s="12" t="s">
        <v>604</v>
      </c>
      <c r="I25" s="18"/>
    </row>
    <row r="26" spans="1:9" ht="27.75" customHeight="1">
      <c r="A26" s="542"/>
      <c r="B26" s="545"/>
      <c r="C26" s="548"/>
      <c r="D26" s="9"/>
      <c r="E26" s="12"/>
      <c r="F26" s="548"/>
      <c r="G26" s="9"/>
      <c r="H26" s="12"/>
      <c r="I26" s="18"/>
    </row>
    <row r="27" spans="1:9" ht="27.75" customHeight="1">
      <c r="A27" s="542"/>
      <c r="B27" s="545"/>
      <c r="C27" s="548"/>
      <c r="D27" s="9"/>
      <c r="E27" s="12"/>
      <c r="F27" s="548"/>
      <c r="G27" s="9"/>
      <c r="H27" s="12"/>
      <c r="I27" s="18"/>
    </row>
    <row r="28" spans="1:9" ht="31.5" customHeight="1">
      <c r="A28" s="542"/>
      <c r="B28" s="546"/>
      <c r="C28" s="549"/>
      <c r="D28" s="9"/>
      <c r="E28" s="5"/>
      <c r="F28" s="549"/>
      <c r="G28" s="9"/>
      <c r="H28" s="5"/>
      <c r="I28" s="18"/>
    </row>
    <row r="29" spans="1:9" ht="28.5" customHeight="1">
      <c r="A29" s="542"/>
      <c r="B29" s="544" t="s">
        <v>663</v>
      </c>
      <c r="C29" s="547" t="s">
        <v>664</v>
      </c>
      <c r="D29" s="5" t="s">
        <v>770</v>
      </c>
      <c r="E29" s="5"/>
      <c r="F29" s="547" t="s">
        <v>664</v>
      </c>
      <c r="G29" s="5" t="s">
        <v>770</v>
      </c>
      <c r="H29" s="5"/>
      <c r="I29" s="18"/>
    </row>
    <row r="30" spans="1:9" ht="12.75">
      <c r="A30" s="542"/>
      <c r="B30" s="545"/>
      <c r="C30" s="548"/>
      <c r="D30" s="5" t="s">
        <v>771</v>
      </c>
      <c r="E30" s="5"/>
      <c r="F30" s="548"/>
      <c r="G30" s="5" t="s">
        <v>771</v>
      </c>
      <c r="H30" s="5"/>
      <c r="I30" s="18"/>
    </row>
    <row r="31" spans="1:9" ht="12.75" customHeight="1">
      <c r="A31" s="542"/>
      <c r="B31" s="545"/>
      <c r="C31" s="549"/>
      <c r="D31" s="5" t="s">
        <v>309</v>
      </c>
      <c r="E31" s="5"/>
      <c r="F31" s="549"/>
      <c r="G31" s="5" t="s">
        <v>309</v>
      </c>
      <c r="H31" s="5"/>
      <c r="I31" s="18"/>
    </row>
    <row r="32" spans="1:9" ht="24" customHeight="1">
      <c r="A32" s="542"/>
      <c r="B32" s="545"/>
      <c r="C32" s="547" t="s">
        <v>667</v>
      </c>
      <c r="D32" s="11" t="s">
        <v>684</v>
      </c>
      <c r="E32" s="22" t="s">
        <v>502</v>
      </c>
      <c r="F32" s="547" t="s">
        <v>667</v>
      </c>
      <c r="G32" s="11" t="s">
        <v>684</v>
      </c>
      <c r="H32" s="22" t="s">
        <v>502</v>
      </c>
      <c r="I32" s="18"/>
    </row>
    <row r="33" spans="1:9" ht="21" customHeight="1">
      <c r="A33" s="542"/>
      <c r="B33" s="545"/>
      <c r="C33" s="548"/>
      <c r="D33" s="11" t="s">
        <v>685</v>
      </c>
      <c r="E33" s="22" t="s">
        <v>676</v>
      </c>
      <c r="F33" s="548"/>
      <c r="G33" s="11" t="s">
        <v>685</v>
      </c>
      <c r="H33" s="22" t="s">
        <v>676</v>
      </c>
      <c r="I33" s="18"/>
    </row>
    <row r="34" spans="1:9" ht="22.5" customHeight="1">
      <c r="A34" s="542"/>
      <c r="B34" s="545"/>
      <c r="C34" s="549"/>
      <c r="D34" s="5" t="s">
        <v>309</v>
      </c>
      <c r="E34" s="5"/>
      <c r="F34" s="549"/>
      <c r="G34" s="5" t="s">
        <v>309</v>
      </c>
      <c r="H34" s="5"/>
      <c r="I34" s="18"/>
    </row>
    <row r="35" spans="1:9" ht="37.5" customHeight="1">
      <c r="A35" s="542"/>
      <c r="B35" s="545"/>
      <c r="C35" s="547" t="s">
        <v>716</v>
      </c>
      <c r="D35" s="5" t="s">
        <v>823</v>
      </c>
      <c r="E35" s="5"/>
      <c r="F35" s="547" t="s">
        <v>716</v>
      </c>
      <c r="G35" s="5" t="s">
        <v>823</v>
      </c>
      <c r="H35" s="5"/>
      <c r="I35" s="18"/>
    </row>
    <row r="36" spans="1:9" ht="12.75">
      <c r="A36" s="542"/>
      <c r="B36" s="545"/>
      <c r="C36" s="548"/>
      <c r="D36" s="5" t="s">
        <v>824</v>
      </c>
      <c r="E36" s="5"/>
      <c r="F36" s="548"/>
      <c r="G36" s="5" t="s">
        <v>824</v>
      </c>
      <c r="H36" s="5"/>
      <c r="I36" s="18"/>
    </row>
    <row r="37" spans="1:9" ht="24" customHeight="1">
      <c r="A37" s="542"/>
      <c r="B37" s="545"/>
      <c r="C37" s="549"/>
      <c r="D37" s="5" t="s">
        <v>309</v>
      </c>
      <c r="E37" s="5"/>
      <c r="F37" s="549"/>
      <c r="G37" s="5" t="s">
        <v>309</v>
      </c>
      <c r="H37" s="5"/>
      <c r="I37" s="18"/>
    </row>
    <row r="38" spans="1:9" ht="12.75">
      <c r="A38" s="542"/>
      <c r="B38" s="545"/>
      <c r="C38" s="547" t="s">
        <v>718</v>
      </c>
      <c r="D38" s="5" t="s">
        <v>825</v>
      </c>
      <c r="E38" s="5"/>
      <c r="F38" s="547" t="s">
        <v>718</v>
      </c>
      <c r="G38" s="5" t="s">
        <v>825</v>
      </c>
      <c r="H38" s="5"/>
      <c r="I38" s="18"/>
    </row>
    <row r="39" spans="1:9" ht="12.75">
      <c r="A39" s="542"/>
      <c r="B39" s="545"/>
      <c r="C39" s="548"/>
      <c r="D39" s="5" t="s">
        <v>826</v>
      </c>
      <c r="E39" s="6"/>
      <c r="F39" s="548"/>
      <c r="G39" s="5" t="s">
        <v>826</v>
      </c>
      <c r="H39" s="6"/>
      <c r="I39" s="9"/>
    </row>
    <row r="40" spans="1:9" ht="12.75">
      <c r="A40" s="542"/>
      <c r="B40" s="546"/>
      <c r="C40" s="549"/>
      <c r="D40" s="6" t="s">
        <v>309</v>
      </c>
      <c r="E40" s="6"/>
      <c r="F40" s="549"/>
      <c r="G40" s="6" t="s">
        <v>309</v>
      </c>
      <c r="H40" s="6"/>
      <c r="I40" s="9"/>
    </row>
    <row r="41" spans="1:9" ht="24">
      <c r="A41" s="542"/>
      <c r="B41" s="541" t="s">
        <v>721</v>
      </c>
      <c r="C41" s="547" t="s">
        <v>758</v>
      </c>
      <c r="D41" s="11" t="s">
        <v>723</v>
      </c>
      <c r="E41" s="12" t="s">
        <v>706</v>
      </c>
      <c r="F41" s="547" t="s">
        <v>759</v>
      </c>
      <c r="G41" s="11" t="s">
        <v>723</v>
      </c>
      <c r="H41" s="12" t="s">
        <v>706</v>
      </c>
      <c r="I41" s="18"/>
    </row>
    <row r="42" spans="1:9" ht="29.25" customHeight="1">
      <c r="A42" s="542"/>
      <c r="B42" s="542"/>
      <c r="C42" s="548"/>
      <c r="D42" s="5" t="s">
        <v>827</v>
      </c>
      <c r="E42" s="16"/>
      <c r="F42" s="548"/>
      <c r="G42" s="5" t="s">
        <v>828</v>
      </c>
      <c r="H42" s="16"/>
      <c r="I42" s="16"/>
    </row>
    <row r="43" spans="1:9" ht="12.75">
      <c r="A43" s="542"/>
      <c r="B43" s="543"/>
      <c r="C43" s="549"/>
      <c r="D43" s="16" t="s">
        <v>309</v>
      </c>
      <c r="E43" s="16"/>
      <c r="F43" s="549"/>
      <c r="G43" s="16" t="s">
        <v>309</v>
      </c>
      <c r="H43" s="16"/>
      <c r="I43" s="16"/>
    </row>
    <row r="44" spans="1:9" ht="12.75">
      <c r="A44" s="542"/>
      <c r="B44" s="544" t="s">
        <v>760</v>
      </c>
      <c r="C44" s="544" t="s">
        <v>309</v>
      </c>
      <c r="D44" s="16" t="s">
        <v>829</v>
      </c>
      <c r="E44" s="16"/>
      <c r="F44" s="544" t="s">
        <v>309</v>
      </c>
      <c r="G44" s="16" t="s">
        <v>829</v>
      </c>
      <c r="H44" s="16"/>
      <c r="I44" s="16"/>
    </row>
    <row r="45" spans="1:9" ht="12.75">
      <c r="A45" s="542"/>
      <c r="B45" s="545"/>
      <c r="C45" s="545"/>
      <c r="D45" s="16" t="s">
        <v>830</v>
      </c>
      <c r="E45" s="16"/>
      <c r="F45" s="545"/>
      <c r="G45" s="16" t="s">
        <v>830</v>
      </c>
      <c r="H45" s="16"/>
      <c r="I45" s="16"/>
    </row>
    <row r="46" spans="1:9" ht="12.75">
      <c r="A46" s="543"/>
      <c r="B46" s="546"/>
      <c r="C46" s="546"/>
      <c r="D46" s="16" t="s">
        <v>309</v>
      </c>
      <c r="E46" s="16"/>
      <c r="F46" s="546"/>
      <c r="G46" s="16" t="s">
        <v>309</v>
      </c>
      <c r="H46" s="16"/>
      <c r="I46" s="16"/>
    </row>
    <row r="50" ht="24" customHeight="1"/>
  </sheetData>
  <sheetProtection/>
  <mergeCells count="54">
    <mergeCell ref="F38:F40"/>
    <mergeCell ref="F41:F43"/>
    <mergeCell ref="F44:F46"/>
    <mergeCell ref="A11:B12"/>
    <mergeCell ref="C38:C40"/>
    <mergeCell ref="C41:C43"/>
    <mergeCell ref="C44:C46"/>
    <mergeCell ref="F14:F17"/>
    <mergeCell ref="F19:F21"/>
    <mergeCell ref="F22:F24"/>
    <mergeCell ref="F25:F28"/>
    <mergeCell ref="F29:F31"/>
    <mergeCell ref="F32:F34"/>
    <mergeCell ref="F35:F37"/>
    <mergeCell ref="C19:C21"/>
    <mergeCell ref="C22:C24"/>
    <mergeCell ref="C25:C28"/>
    <mergeCell ref="C29:C31"/>
    <mergeCell ref="C32:C34"/>
    <mergeCell ref="C35:C37"/>
    <mergeCell ref="C11:E11"/>
    <mergeCell ref="F11:I11"/>
    <mergeCell ref="C12:E12"/>
    <mergeCell ref="F12:I12"/>
    <mergeCell ref="A13:A46"/>
    <mergeCell ref="B14:B28"/>
    <mergeCell ref="B29:B40"/>
    <mergeCell ref="B41:B43"/>
    <mergeCell ref="B44:B46"/>
    <mergeCell ref="C14:C17"/>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L65"/>
  <sheetViews>
    <sheetView zoomScalePageLayoutView="0" workbookViewId="0" topLeftCell="A1">
      <selection activeCell="A1" sqref="A1:IV1"/>
    </sheetView>
  </sheetViews>
  <sheetFormatPr defaultColWidth="9.33203125" defaultRowHeight="12.75"/>
  <cols>
    <col min="2" max="2" width="13.66015625" style="0" customWidth="1"/>
    <col min="4" max="5" width="15.66015625" style="0" customWidth="1"/>
    <col min="7" max="8" width="15.660156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30" t="s">
        <v>831</v>
      </c>
      <c r="D3" s="530"/>
      <c r="E3" s="530"/>
      <c r="F3" s="530"/>
      <c r="G3" s="530"/>
      <c r="H3" s="530"/>
      <c r="I3" s="530"/>
    </row>
    <row r="4" spans="1:9" ht="24" customHeight="1">
      <c r="A4" s="526" t="s">
        <v>732</v>
      </c>
      <c r="B4" s="526"/>
      <c r="C4" s="530" t="s">
        <v>733</v>
      </c>
      <c r="D4" s="530"/>
      <c r="E4" s="530"/>
      <c r="F4" s="5" t="s">
        <v>734</v>
      </c>
      <c r="G4" s="530" t="s">
        <v>383</v>
      </c>
      <c r="H4" s="530"/>
      <c r="I4" s="530"/>
    </row>
    <row r="5" spans="1:9" ht="12.75" customHeight="1">
      <c r="A5" s="531" t="s">
        <v>736</v>
      </c>
      <c r="B5" s="532"/>
      <c r="C5" s="536" t="s">
        <v>737</v>
      </c>
      <c r="D5" s="536"/>
      <c r="E5" s="536"/>
      <c r="F5" s="536" t="s">
        <v>738</v>
      </c>
      <c r="G5" s="536"/>
      <c r="H5" s="536"/>
      <c r="I5" s="536"/>
    </row>
    <row r="6" spans="1:9" ht="12.75" customHeight="1">
      <c r="A6" s="526" t="s">
        <v>385</v>
      </c>
      <c r="B6" s="526"/>
      <c r="C6" s="536">
        <v>600</v>
      </c>
      <c r="D6" s="536"/>
      <c r="E6" s="536"/>
      <c r="F6" s="530">
        <v>200</v>
      </c>
      <c r="G6" s="530"/>
      <c r="H6" s="530"/>
      <c r="I6" s="530"/>
    </row>
    <row r="7" spans="1:9" ht="12.75" customHeight="1">
      <c r="A7" s="537" t="s">
        <v>739</v>
      </c>
      <c r="B7" s="538"/>
      <c r="C7" s="536">
        <v>600</v>
      </c>
      <c r="D7" s="536"/>
      <c r="E7" s="536"/>
      <c r="F7" s="530">
        <v>200</v>
      </c>
      <c r="G7" s="530"/>
      <c r="H7" s="530"/>
      <c r="I7" s="530"/>
    </row>
    <row r="8" spans="1:9" ht="34.5" customHeight="1">
      <c r="A8" s="539" t="s">
        <v>740</v>
      </c>
      <c r="B8" s="539"/>
      <c r="C8" s="536"/>
      <c r="D8" s="536"/>
      <c r="E8" s="536"/>
      <c r="F8" s="536"/>
      <c r="G8" s="536"/>
      <c r="H8" s="536"/>
      <c r="I8" s="536"/>
    </row>
    <row r="9" spans="1:9" ht="34.5" customHeight="1">
      <c r="A9" s="539" t="s">
        <v>741</v>
      </c>
      <c r="B9" s="539"/>
      <c r="C9" s="536">
        <v>600</v>
      </c>
      <c r="D9" s="536"/>
      <c r="E9" s="536"/>
      <c r="F9" s="530">
        <v>200</v>
      </c>
      <c r="G9" s="530"/>
      <c r="H9" s="530"/>
      <c r="I9" s="530"/>
    </row>
    <row r="10" spans="1:9" ht="34.5" customHeight="1">
      <c r="A10" s="539" t="s">
        <v>742</v>
      </c>
      <c r="B10" s="539"/>
      <c r="C10" s="536"/>
      <c r="D10" s="536"/>
      <c r="E10" s="536"/>
      <c r="F10" s="530"/>
      <c r="G10" s="530"/>
      <c r="H10" s="530"/>
      <c r="I10" s="530"/>
    </row>
    <row r="11" spans="1:9" ht="12.75" customHeight="1">
      <c r="A11" s="530" t="s">
        <v>743</v>
      </c>
      <c r="B11" s="530"/>
      <c r="C11" s="530" t="s">
        <v>744</v>
      </c>
      <c r="D11" s="530"/>
      <c r="E11" s="530"/>
      <c r="F11" s="530" t="s">
        <v>745</v>
      </c>
      <c r="G11" s="530"/>
      <c r="H11" s="530"/>
      <c r="I11" s="530"/>
    </row>
    <row r="12" spans="1:9" ht="145.5" customHeight="1">
      <c r="A12" s="530"/>
      <c r="B12" s="530"/>
      <c r="C12" s="570" t="s">
        <v>832</v>
      </c>
      <c r="D12" s="570"/>
      <c r="E12" s="570"/>
      <c r="F12" s="565" t="s">
        <v>833</v>
      </c>
      <c r="G12" s="565"/>
      <c r="H12" s="565"/>
      <c r="I12" s="565"/>
    </row>
    <row r="13" spans="1:9" ht="24" customHeight="1">
      <c r="A13" s="541" t="s">
        <v>748</v>
      </c>
      <c r="B13" s="9" t="s">
        <v>392</v>
      </c>
      <c r="C13" s="9" t="s">
        <v>393</v>
      </c>
      <c r="D13" s="9" t="s">
        <v>394</v>
      </c>
      <c r="E13" s="9" t="s">
        <v>395</v>
      </c>
      <c r="F13" s="9" t="s">
        <v>393</v>
      </c>
      <c r="G13" s="9" t="s">
        <v>394</v>
      </c>
      <c r="H13" s="9" t="s">
        <v>395</v>
      </c>
      <c r="I13" s="9" t="s">
        <v>396</v>
      </c>
    </row>
    <row r="14" spans="1:9" ht="84" customHeight="1">
      <c r="A14" s="542"/>
      <c r="B14" s="544" t="s">
        <v>397</v>
      </c>
      <c r="C14" s="547" t="s">
        <v>317</v>
      </c>
      <c r="D14" s="59" t="s">
        <v>591</v>
      </c>
      <c r="E14" s="40" t="s">
        <v>442</v>
      </c>
      <c r="F14" s="547" t="s">
        <v>317</v>
      </c>
      <c r="G14" s="59" t="s">
        <v>591</v>
      </c>
      <c r="H14" s="40" t="s">
        <v>442</v>
      </c>
      <c r="I14" s="17"/>
    </row>
    <row r="15" spans="1:9" ht="84" customHeight="1">
      <c r="A15" s="542"/>
      <c r="B15" s="545"/>
      <c r="C15" s="548"/>
      <c r="D15" s="59" t="s">
        <v>443</v>
      </c>
      <c r="E15" s="40" t="s">
        <v>444</v>
      </c>
      <c r="F15" s="548"/>
      <c r="G15" s="59" t="s">
        <v>443</v>
      </c>
      <c r="H15" s="40" t="s">
        <v>444</v>
      </c>
      <c r="I15" s="17"/>
    </row>
    <row r="16" spans="1:9" ht="84" customHeight="1">
      <c r="A16" s="542"/>
      <c r="B16" s="545"/>
      <c r="C16" s="548"/>
      <c r="D16" s="59" t="s">
        <v>445</v>
      </c>
      <c r="E16" s="40" t="s">
        <v>442</v>
      </c>
      <c r="F16" s="548"/>
      <c r="G16" s="59" t="s">
        <v>445</v>
      </c>
      <c r="H16" s="40" t="s">
        <v>442</v>
      </c>
      <c r="I16" s="17"/>
    </row>
    <row r="17" spans="1:9" ht="84" customHeight="1">
      <c r="A17" s="542"/>
      <c r="B17" s="545"/>
      <c r="C17" s="548"/>
      <c r="D17" s="59" t="s">
        <v>446</v>
      </c>
      <c r="E17" s="40" t="s">
        <v>442</v>
      </c>
      <c r="F17" s="548"/>
      <c r="G17" s="59" t="s">
        <v>446</v>
      </c>
      <c r="H17" s="40" t="s">
        <v>442</v>
      </c>
      <c r="I17" s="17"/>
    </row>
    <row r="18" spans="1:9" ht="84" customHeight="1">
      <c r="A18" s="542"/>
      <c r="B18" s="545"/>
      <c r="C18" s="548"/>
      <c r="D18" s="59" t="s">
        <v>447</v>
      </c>
      <c r="E18" s="40" t="s">
        <v>442</v>
      </c>
      <c r="F18" s="548"/>
      <c r="G18" s="59" t="s">
        <v>447</v>
      </c>
      <c r="H18" s="40" t="s">
        <v>442</v>
      </c>
      <c r="I18" s="17"/>
    </row>
    <row r="19" spans="1:9" ht="27" customHeight="1">
      <c r="A19" s="542"/>
      <c r="B19" s="545"/>
      <c r="C19" s="548"/>
      <c r="D19" s="11"/>
      <c r="E19" s="60"/>
      <c r="F19" s="548"/>
      <c r="G19" s="11"/>
      <c r="H19" s="60"/>
      <c r="I19" s="17"/>
    </row>
    <row r="20" spans="1:9" ht="27" customHeight="1">
      <c r="A20" s="542"/>
      <c r="B20" s="545"/>
      <c r="C20" s="549"/>
      <c r="D20" s="11"/>
      <c r="E20" s="11"/>
      <c r="F20" s="549"/>
      <c r="G20" s="11"/>
      <c r="H20" s="11"/>
      <c r="I20" s="17"/>
    </row>
    <row r="21" spans="1:9" ht="27" customHeight="1">
      <c r="A21" s="542"/>
      <c r="B21" s="545"/>
      <c r="C21" s="547" t="s">
        <v>533</v>
      </c>
      <c r="D21" s="11" t="s">
        <v>591</v>
      </c>
      <c r="E21" s="11" t="s">
        <v>834</v>
      </c>
      <c r="F21" s="547" t="s">
        <v>533</v>
      </c>
      <c r="G21" s="11" t="s">
        <v>591</v>
      </c>
      <c r="H21" s="11" t="s">
        <v>834</v>
      </c>
      <c r="I21" s="17"/>
    </row>
    <row r="22" spans="1:9" ht="44.25" customHeight="1">
      <c r="A22" s="542"/>
      <c r="B22" s="545"/>
      <c r="C22" s="548"/>
      <c r="D22" s="11" t="s">
        <v>443</v>
      </c>
      <c r="E22" s="11" t="s">
        <v>835</v>
      </c>
      <c r="F22" s="548"/>
      <c r="G22" s="11" t="s">
        <v>443</v>
      </c>
      <c r="H22" s="11" t="s">
        <v>835</v>
      </c>
      <c r="I22" s="17"/>
    </row>
    <row r="23" spans="1:9" ht="36.75" customHeight="1">
      <c r="A23" s="542"/>
      <c r="B23" s="545"/>
      <c r="C23" s="548"/>
      <c r="D23" s="11" t="s">
        <v>445</v>
      </c>
      <c r="E23" s="11" t="s">
        <v>836</v>
      </c>
      <c r="F23" s="548"/>
      <c r="G23" s="11" t="s">
        <v>445</v>
      </c>
      <c r="H23" s="11" t="s">
        <v>836</v>
      </c>
      <c r="I23" s="17"/>
    </row>
    <row r="24" spans="1:9" ht="19.5" customHeight="1">
      <c r="A24" s="542"/>
      <c r="B24" s="545"/>
      <c r="C24" s="548"/>
      <c r="D24" s="11" t="s">
        <v>446</v>
      </c>
      <c r="E24" s="11" t="s">
        <v>837</v>
      </c>
      <c r="F24" s="548"/>
      <c r="G24" s="11" t="s">
        <v>446</v>
      </c>
      <c r="H24" s="11" t="s">
        <v>837</v>
      </c>
      <c r="I24" s="17"/>
    </row>
    <row r="25" spans="1:9" ht="27.75" customHeight="1">
      <c r="A25" s="542"/>
      <c r="B25" s="545"/>
      <c r="C25" s="548"/>
      <c r="D25" s="11" t="s">
        <v>447</v>
      </c>
      <c r="E25" s="11" t="s">
        <v>838</v>
      </c>
      <c r="F25" s="548"/>
      <c r="G25" s="11" t="s">
        <v>447</v>
      </c>
      <c r="H25" s="11" t="s">
        <v>838</v>
      </c>
      <c r="I25" s="17"/>
    </row>
    <row r="26" spans="1:9" ht="27.75" customHeight="1">
      <c r="A26" s="542"/>
      <c r="B26" s="545"/>
      <c r="C26" s="548"/>
      <c r="D26" s="11"/>
      <c r="E26" s="21"/>
      <c r="F26" s="548"/>
      <c r="G26" s="11"/>
      <c r="H26" s="21"/>
      <c r="I26" s="17"/>
    </row>
    <row r="27" spans="1:9" ht="27.75" customHeight="1">
      <c r="A27" s="542"/>
      <c r="B27" s="545"/>
      <c r="C27" s="549"/>
      <c r="D27" s="11"/>
      <c r="E27" s="11"/>
      <c r="F27" s="549"/>
      <c r="G27" s="11"/>
      <c r="H27" s="11"/>
      <c r="I27" s="17"/>
    </row>
    <row r="28" spans="1:9" ht="56.25" customHeight="1">
      <c r="A28" s="542"/>
      <c r="B28" s="545"/>
      <c r="C28" s="547" t="s">
        <v>587</v>
      </c>
      <c r="D28" s="61" t="s">
        <v>591</v>
      </c>
      <c r="E28" s="18" t="s">
        <v>839</v>
      </c>
      <c r="F28" s="547" t="s">
        <v>587</v>
      </c>
      <c r="G28" s="61" t="s">
        <v>591</v>
      </c>
      <c r="H28" s="18" t="s">
        <v>589</v>
      </c>
      <c r="I28" s="17"/>
    </row>
    <row r="29" spans="1:9" ht="56.25" customHeight="1">
      <c r="A29" s="542"/>
      <c r="B29" s="545"/>
      <c r="C29" s="548"/>
      <c r="D29" s="61" t="s">
        <v>443</v>
      </c>
      <c r="E29" s="18" t="s">
        <v>839</v>
      </c>
      <c r="F29" s="548"/>
      <c r="G29" s="61" t="s">
        <v>443</v>
      </c>
      <c r="H29" s="18" t="s">
        <v>589</v>
      </c>
      <c r="I29" s="17"/>
    </row>
    <row r="30" spans="1:9" ht="56.25" customHeight="1">
      <c r="A30" s="542"/>
      <c r="B30" s="545"/>
      <c r="C30" s="548"/>
      <c r="D30" s="61" t="s">
        <v>445</v>
      </c>
      <c r="E30" s="18" t="s">
        <v>839</v>
      </c>
      <c r="F30" s="548"/>
      <c r="G30" s="61" t="s">
        <v>445</v>
      </c>
      <c r="H30" s="18" t="s">
        <v>589</v>
      </c>
      <c r="I30" s="17"/>
    </row>
    <row r="31" spans="1:9" ht="56.25" customHeight="1">
      <c r="A31" s="542"/>
      <c r="B31" s="545"/>
      <c r="C31" s="548"/>
      <c r="D31" s="61" t="s">
        <v>446</v>
      </c>
      <c r="E31" s="18" t="s">
        <v>839</v>
      </c>
      <c r="F31" s="548"/>
      <c r="G31" s="61" t="s">
        <v>446</v>
      </c>
      <c r="H31" s="18" t="s">
        <v>589</v>
      </c>
      <c r="I31" s="17"/>
    </row>
    <row r="32" spans="1:9" ht="56.25" customHeight="1">
      <c r="A32" s="542"/>
      <c r="B32" s="545"/>
      <c r="C32" s="548"/>
      <c r="D32" s="61" t="s">
        <v>447</v>
      </c>
      <c r="E32" s="18" t="s">
        <v>839</v>
      </c>
      <c r="F32" s="548"/>
      <c r="G32" s="61" t="s">
        <v>447</v>
      </c>
      <c r="H32" s="18" t="s">
        <v>589</v>
      </c>
      <c r="I32" s="17"/>
    </row>
    <row r="33" spans="1:9" ht="21" customHeight="1">
      <c r="A33" s="542"/>
      <c r="B33" s="545"/>
      <c r="C33" s="548"/>
      <c r="D33" s="11"/>
      <c r="E33" s="18"/>
      <c r="F33" s="548"/>
      <c r="G33" s="11"/>
      <c r="H33" s="18"/>
      <c r="I33" s="18"/>
    </row>
    <row r="34" spans="1:9" ht="22.5" customHeight="1">
      <c r="A34" s="542"/>
      <c r="B34" s="545"/>
      <c r="C34" s="549"/>
      <c r="D34" s="11"/>
      <c r="E34" s="18"/>
      <c r="F34" s="549"/>
      <c r="G34" s="11"/>
      <c r="H34" s="18"/>
      <c r="I34" s="18"/>
    </row>
    <row r="35" spans="1:9" ht="48" customHeight="1">
      <c r="A35" s="542"/>
      <c r="B35" s="545"/>
      <c r="C35" s="547" t="s">
        <v>594</v>
      </c>
      <c r="D35" s="61" t="s">
        <v>591</v>
      </c>
      <c r="E35" s="11" t="s">
        <v>840</v>
      </c>
      <c r="F35" s="547" t="s">
        <v>594</v>
      </c>
      <c r="G35" s="61" t="s">
        <v>591</v>
      </c>
      <c r="H35" s="11" t="s">
        <v>605</v>
      </c>
      <c r="I35" s="18"/>
    </row>
    <row r="36" spans="1:9" ht="48" customHeight="1">
      <c r="A36" s="542"/>
      <c r="B36" s="545"/>
      <c r="C36" s="548"/>
      <c r="D36" s="61" t="s">
        <v>443</v>
      </c>
      <c r="E36" s="11" t="s">
        <v>841</v>
      </c>
      <c r="F36" s="548"/>
      <c r="G36" s="61" t="s">
        <v>443</v>
      </c>
      <c r="H36" s="11" t="s">
        <v>606</v>
      </c>
      <c r="I36" s="18"/>
    </row>
    <row r="37" spans="1:9" ht="48" customHeight="1">
      <c r="A37" s="542"/>
      <c r="B37" s="545"/>
      <c r="C37" s="548"/>
      <c r="D37" s="61" t="s">
        <v>445</v>
      </c>
      <c r="E37" s="11" t="s">
        <v>842</v>
      </c>
      <c r="F37" s="548"/>
      <c r="G37" s="61" t="s">
        <v>445</v>
      </c>
      <c r="H37" s="11" t="s">
        <v>607</v>
      </c>
      <c r="I37" s="18"/>
    </row>
    <row r="38" spans="1:9" ht="48" customHeight="1">
      <c r="A38" s="542"/>
      <c r="B38" s="545"/>
      <c r="C38" s="548"/>
      <c r="D38" s="61" t="s">
        <v>446</v>
      </c>
      <c r="E38" s="11" t="s">
        <v>606</v>
      </c>
      <c r="F38" s="548"/>
      <c r="G38" s="61" t="s">
        <v>446</v>
      </c>
      <c r="H38" s="11" t="s">
        <v>608</v>
      </c>
      <c r="I38" s="18"/>
    </row>
    <row r="39" spans="1:9" ht="48" customHeight="1">
      <c r="A39" s="542"/>
      <c r="B39" s="545"/>
      <c r="C39" s="548"/>
      <c r="D39" s="61" t="s">
        <v>447</v>
      </c>
      <c r="E39" s="11" t="s">
        <v>606</v>
      </c>
      <c r="F39" s="548"/>
      <c r="G39" s="61" t="s">
        <v>447</v>
      </c>
      <c r="H39" s="11" t="s">
        <v>608</v>
      </c>
      <c r="I39" s="18"/>
    </row>
    <row r="40" spans="1:9" ht="12.75">
      <c r="A40" s="542"/>
      <c r="B40" s="544" t="s">
        <v>663</v>
      </c>
      <c r="C40" s="547" t="s">
        <v>664</v>
      </c>
      <c r="D40" s="5"/>
      <c r="E40" s="9"/>
      <c r="F40" s="547" t="s">
        <v>664</v>
      </c>
      <c r="G40" s="62"/>
      <c r="H40" s="9"/>
      <c r="I40" s="18"/>
    </row>
    <row r="41" spans="1:9" ht="24" customHeight="1">
      <c r="A41" s="542"/>
      <c r="B41" s="545"/>
      <c r="C41" s="548"/>
      <c r="D41" s="5"/>
      <c r="E41" s="9"/>
      <c r="F41" s="548"/>
      <c r="G41" s="62"/>
      <c r="H41" s="9"/>
      <c r="I41" s="18"/>
    </row>
    <row r="42" spans="1:9" ht="29.25" customHeight="1">
      <c r="A42" s="542"/>
      <c r="B42" s="545"/>
      <c r="C42" s="549"/>
      <c r="D42" s="5"/>
      <c r="E42" s="9"/>
      <c r="F42" s="549"/>
      <c r="G42" s="5"/>
      <c r="H42" s="9"/>
      <c r="I42" s="18"/>
    </row>
    <row r="43" spans="1:9" ht="58.5" customHeight="1">
      <c r="A43" s="542"/>
      <c r="B43" s="545"/>
      <c r="C43" s="547" t="s">
        <v>667</v>
      </c>
      <c r="D43" s="61" t="s">
        <v>591</v>
      </c>
      <c r="E43" s="63" t="s">
        <v>686</v>
      </c>
      <c r="F43" s="547" t="s">
        <v>667</v>
      </c>
      <c r="G43" s="61" t="s">
        <v>591</v>
      </c>
      <c r="H43" s="63" t="s">
        <v>686</v>
      </c>
      <c r="I43" s="18"/>
    </row>
    <row r="44" spans="1:9" ht="58.5" customHeight="1">
      <c r="A44" s="542"/>
      <c r="B44" s="545"/>
      <c r="C44" s="548"/>
      <c r="D44" s="61" t="s">
        <v>443</v>
      </c>
      <c r="E44" s="63" t="s">
        <v>687</v>
      </c>
      <c r="F44" s="548"/>
      <c r="G44" s="61" t="s">
        <v>443</v>
      </c>
      <c r="H44" s="63" t="s">
        <v>687</v>
      </c>
      <c r="I44" s="18"/>
    </row>
    <row r="45" spans="1:9" ht="58.5" customHeight="1">
      <c r="A45" s="542"/>
      <c r="B45" s="545"/>
      <c r="C45" s="548"/>
      <c r="D45" s="61" t="s">
        <v>445</v>
      </c>
      <c r="E45" s="63" t="s">
        <v>688</v>
      </c>
      <c r="F45" s="548"/>
      <c r="G45" s="61" t="s">
        <v>445</v>
      </c>
      <c r="H45" s="63" t="s">
        <v>688</v>
      </c>
      <c r="I45" s="18"/>
    </row>
    <row r="46" spans="1:9" ht="58.5" customHeight="1">
      <c r="A46" s="542"/>
      <c r="B46" s="545"/>
      <c r="C46" s="548"/>
      <c r="D46" s="61" t="s">
        <v>446</v>
      </c>
      <c r="E46" s="63" t="s">
        <v>689</v>
      </c>
      <c r="F46" s="548"/>
      <c r="G46" s="61" t="s">
        <v>446</v>
      </c>
      <c r="H46" s="63" t="s">
        <v>689</v>
      </c>
      <c r="I46" s="18"/>
    </row>
    <row r="47" spans="1:9" ht="58.5" customHeight="1">
      <c r="A47" s="542"/>
      <c r="B47" s="545"/>
      <c r="C47" s="548"/>
      <c r="D47" s="61" t="s">
        <v>447</v>
      </c>
      <c r="E47" s="63" t="s">
        <v>690</v>
      </c>
      <c r="F47" s="548"/>
      <c r="G47" s="61" t="s">
        <v>447</v>
      </c>
      <c r="H47" s="63" t="s">
        <v>690</v>
      </c>
      <c r="I47" s="18"/>
    </row>
    <row r="48" spans="1:9" ht="12.75">
      <c r="A48" s="542"/>
      <c r="B48" s="545"/>
      <c r="C48" s="548"/>
      <c r="D48" s="11"/>
      <c r="E48" s="40"/>
      <c r="F48" s="548"/>
      <c r="G48" s="11"/>
      <c r="H48" s="40"/>
      <c r="I48" s="18"/>
    </row>
    <row r="49" spans="1:9" ht="12.75">
      <c r="A49" s="542"/>
      <c r="B49" s="545"/>
      <c r="C49" s="549"/>
      <c r="D49" s="11"/>
      <c r="E49" s="40"/>
      <c r="F49" s="549"/>
      <c r="G49" s="11"/>
      <c r="H49" s="40"/>
      <c r="I49" s="18"/>
    </row>
    <row r="50" spans="1:9" ht="24" customHeight="1">
      <c r="A50" s="542"/>
      <c r="B50" s="545"/>
      <c r="C50" s="547" t="s">
        <v>716</v>
      </c>
      <c r="D50" s="5"/>
      <c r="E50" s="9"/>
      <c r="F50" s="547" t="s">
        <v>716</v>
      </c>
      <c r="G50" s="5"/>
      <c r="H50" s="9"/>
      <c r="I50" s="18"/>
    </row>
    <row r="51" spans="1:9" ht="12.75">
      <c r="A51" s="542"/>
      <c r="B51" s="545"/>
      <c r="C51" s="548"/>
      <c r="D51" s="5"/>
      <c r="E51" s="9"/>
      <c r="F51" s="548"/>
      <c r="G51" s="5"/>
      <c r="H51" s="9"/>
      <c r="I51" s="18"/>
    </row>
    <row r="52" spans="1:9" ht="12.75">
      <c r="A52" s="542"/>
      <c r="B52" s="545"/>
      <c r="C52" s="549"/>
      <c r="D52" s="62"/>
      <c r="E52" s="39"/>
      <c r="F52" s="549"/>
      <c r="G52" s="5"/>
      <c r="H52" s="9"/>
      <c r="I52" s="18"/>
    </row>
    <row r="53" spans="1:9" ht="50.25" customHeight="1">
      <c r="A53" s="542"/>
      <c r="B53" s="545"/>
      <c r="C53" s="547" t="s">
        <v>718</v>
      </c>
      <c r="D53" s="61" t="s">
        <v>591</v>
      </c>
      <c r="E53" s="63" t="s">
        <v>686</v>
      </c>
      <c r="F53" s="547" t="s">
        <v>718</v>
      </c>
      <c r="G53" s="61" t="s">
        <v>591</v>
      </c>
      <c r="H53" s="63" t="s">
        <v>686</v>
      </c>
      <c r="I53" s="18"/>
    </row>
    <row r="54" spans="1:9" ht="50.25" customHeight="1">
      <c r="A54" s="542"/>
      <c r="B54" s="545"/>
      <c r="C54" s="548"/>
      <c r="D54" s="61" t="s">
        <v>443</v>
      </c>
      <c r="E54" s="63" t="s">
        <v>687</v>
      </c>
      <c r="F54" s="548"/>
      <c r="G54" s="61" t="s">
        <v>443</v>
      </c>
      <c r="H54" s="63" t="s">
        <v>687</v>
      </c>
      <c r="I54" s="18"/>
    </row>
    <row r="55" spans="1:9" ht="50.25" customHeight="1">
      <c r="A55" s="542"/>
      <c r="B55" s="545"/>
      <c r="C55" s="548"/>
      <c r="D55" s="61" t="s">
        <v>445</v>
      </c>
      <c r="E55" s="63" t="s">
        <v>688</v>
      </c>
      <c r="F55" s="548"/>
      <c r="G55" s="61" t="s">
        <v>445</v>
      </c>
      <c r="H55" s="63" t="s">
        <v>688</v>
      </c>
      <c r="I55" s="18"/>
    </row>
    <row r="56" spans="1:9" ht="50.25" customHeight="1">
      <c r="A56" s="542"/>
      <c r="B56" s="545"/>
      <c r="C56" s="548"/>
      <c r="D56" s="61" t="s">
        <v>446</v>
      </c>
      <c r="E56" s="63" t="s">
        <v>689</v>
      </c>
      <c r="F56" s="548"/>
      <c r="G56" s="61" t="s">
        <v>446</v>
      </c>
      <c r="H56" s="63" t="s">
        <v>689</v>
      </c>
      <c r="I56" s="18"/>
    </row>
    <row r="57" spans="1:9" ht="50.25" customHeight="1">
      <c r="A57" s="542"/>
      <c r="B57" s="545"/>
      <c r="C57" s="548"/>
      <c r="D57" s="61" t="s">
        <v>447</v>
      </c>
      <c r="E57" s="63" t="s">
        <v>690</v>
      </c>
      <c r="F57" s="548"/>
      <c r="G57" s="61" t="s">
        <v>447</v>
      </c>
      <c r="H57" s="63" t="s">
        <v>690</v>
      </c>
      <c r="I57" s="18"/>
    </row>
    <row r="58" spans="1:9" ht="12.75">
      <c r="A58" s="542"/>
      <c r="B58" s="545"/>
      <c r="C58" s="548"/>
      <c r="D58" s="11"/>
      <c r="E58" s="40"/>
      <c r="F58" s="548"/>
      <c r="G58" s="11"/>
      <c r="H58" s="40"/>
      <c r="I58" s="9"/>
    </row>
    <row r="59" spans="1:9" ht="12.75">
      <c r="A59" s="542"/>
      <c r="B59" s="546"/>
      <c r="C59" s="549"/>
      <c r="D59" s="11"/>
      <c r="E59" s="40"/>
      <c r="F59" s="549"/>
      <c r="G59" s="11"/>
      <c r="H59" s="40"/>
      <c r="I59" s="9"/>
    </row>
    <row r="60" spans="1:9" ht="24">
      <c r="A60" s="542"/>
      <c r="B60" s="541" t="s">
        <v>721</v>
      </c>
      <c r="C60" s="547" t="s">
        <v>758</v>
      </c>
      <c r="D60" s="11" t="s">
        <v>723</v>
      </c>
      <c r="E60" s="12" t="s">
        <v>706</v>
      </c>
      <c r="F60" s="547" t="s">
        <v>759</v>
      </c>
      <c r="G60" s="11" t="s">
        <v>723</v>
      </c>
      <c r="H60" s="12" t="s">
        <v>706</v>
      </c>
      <c r="I60" s="18"/>
    </row>
    <row r="61" spans="1:9" ht="12.75">
      <c r="A61" s="542"/>
      <c r="B61" s="542"/>
      <c r="C61" s="548"/>
      <c r="D61" s="5"/>
      <c r="E61" s="16"/>
      <c r="F61" s="548"/>
      <c r="G61" s="5"/>
      <c r="H61" s="16"/>
      <c r="I61" s="16"/>
    </row>
    <row r="62" spans="1:9" ht="12.75">
      <c r="A62" s="542"/>
      <c r="B62" s="543"/>
      <c r="C62" s="549"/>
      <c r="D62" s="16"/>
      <c r="E62" s="16"/>
      <c r="F62" s="549"/>
      <c r="G62" s="5"/>
      <c r="H62" s="16"/>
      <c r="I62" s="16"/>
    </row>
    <row r="63" spans="1:9" ht="12.75">
      <c r="A63" s="542"/>
      <c r="B63" s="544" t="s">
        <v>760</v>
      </c>
      <c r="C63" s="544" t="s">
        <v>309</v>
      </c>
      <c r="D63" s="16"/>
      <c r="E63" s="16"/>
      <c r="F63" s="544" t="s">
        <v>309</v>
      </c>
      <c r="G63" s="16" t="s">
        <v>309</v>
      </c>
      <c r="H63" s="16"/>
      <c r="I63" s="16"/>
    </row>
    <row r="64" spans="1:9" ht="12.75">
      <c r="A64" s="542"/>
      <c r="B64" s="545"/>
      <c r="C64" s="545"/>
      <c r="D64" s="16"/>
      <c r="E64" s="16"/>
      <c r="F64" s="545"/>
      <c r="G64" s="16" t="s">
        <v>829</v>
      </c>
      <c r="H64" s="16"/>
      <c r="I64" s="16"/>
    </row>
    <row r="65" spans="1:9" ht="12.75">
      <c r="A65" s="543"/>
      <c r="B65" s="546"/>
      <c r="C65" s="546"/>
      <c r="D65" s="16"/>
      <c r="E65" s="16"/>
      <c r="F65" s="546"/>
      <c r="G65" s="16" t="s">
        <v>830</v>
      </c>
      <c r="H65" s="16"/>
      <c r="I65" s="16"/>
    </row>
  </sheetData>
  <sheetProtection/>
  <mergeCells count="54">
    <mergeCell ref="F53:F59"/>
    <mergeCell ref="F60:F62"/>
    <mergeCell ref="F63:F65"/>
    <mergeCell ref="A11:B12"/>
    <mergeCell ref="C53:C59"/>
    <mergeCell ref="C60:C62"/>
    <mergeCell ref="C63:C65"/>
    <mergeCell ref="F14:F20"/>
    <mergeCell ref="F21:F27"/>
    <mergeCell ref="F28:F34"/>
    <mergeCell ref="F35:F39"/>
    <mergeCell ref="F40:F42"/>
    <mergeCell ref="F43:F49"/>
    <mergeCell ref="F50:F52"/>
    <mergeCell ref="C21:C27"/>
    <mergeCell ref="C28:C34"/>
    <mergeCell ref="C35:C39"/>
    <mergeCell ref="C40:C42"/>
    <mergeCell ref="C43:C49"/>
    <mergeCell ref="C50:C52"/>
    <mergeCell ref="C11:E11"/>
    <mergeCell ref="F11:I11"/>
    <mergeCell ref="C12:E12"/>
    <mergeCell ref="F12:I12"/>
    <mergeCell ref="A13:A65"/>
    <mergeCell ref="B14:B39"/>
    <mergeCell ref="B40:B59"/>
    <mergeCell ref="B60:B62"/>
    <mergeCell ref="B63:B65"/>
    <mergeCell ref="C14:C20"/>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L45"/>
  <sheetViews>
    <sheetView zoomScalePageLayoutView="0" workbookViewId="0" topLeftCell="A1">
      <selection activeCell="A1" sqref="A1:IV1"/>
    </sheetView>
  </sheetViews>
  <sheetFormatPr defaultColWidth="9.33203125" defaultRowHeight="12.75"/>
  <cols>
    <col min="1" max="10" width="17"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843</v>
      </c>
      <c r="D3" s="528"/>
      <c r="E3" s="528"/>
      <c r="F3" s="528"/>
      <c r="G3" s="528"/>
      <c r="H3" s="528"/>
      <c r="I3" s="529"/>
    </row>
    <row r="4" spans="1:9" ht="24" customHeight="1">
      <c r="A4" s="526" t="s">
        <v>732</v>
      </c>
      <c r="B4" s="526"/>
      <c r="C4" s="530"/>
      <c r="D4" s="530"/>
      <c r="E4" s="530"/>
      <c r="F4" s="5" t="s">
        <v>734</v>
      </c>
      <c r="G4" s="530"/>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930</v>
      </c>
      <c r="D6" s="536"/>
      <c r="E6" s="536"/>
      <c r="F6" s="527">
        <v>200</v>
      </c>
      <c r="G6" s="528"/>
      <c r="H6" s="528"/>
      <c r="I6" s="529"/>
    </row>
    <row r="7" spans="1:9" ht="12.75" customHeight="1">
      <c r="A7" s="537" t="s">
        <v>739</v>
      </c>
      <c r="B7" s="538"/>
      <c r="C7" s="554">
        <v>930</v>
      </c>
      <c r="D7" s="555"/>
      <c r="E7" s="556"/>
      <c r="F7" s="527">
        <v>200</v>
      </c>
      <c r="G7" s="528"/>
      <c r="H7" s="528"/>
      <c r="I7" s="529"/>
    </row>
    <row r="8" spans="1:9" ht="34.5" customHeight="1">
      <c r="A8" s="539" t="s">
        <v>740</v>
      </c>
      <c r="B8" s="539"/>
      <c r="C8" s="536"/>
      <c r="D8" s="536"/>
      <c r="E8" s="536"/>
      <c r="F8" s="554"/>
      <c r="G8" s="555"/>
      <c r="H8" s="555"/>
      <c r="I8" s="556"/>
    </row>
    <row r="9" spans="1:9" ht="34.5" customHeight="1">
      <c r="A9" s="539" t="s">
        <v>741</v>
      </c>
      <c r="B9" s="539"/>
      <c r="C9" s="536">
        <v>930</v>
      </c>
      <c r="D9" s="536"/>
      <c r="E9" s="536"/>
      <c r="F9" s="527">
        <v>200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73.5" customHeight="1">
      <c r="A12" s="530"/>
      <c r="B12" s="530"/>
      <c r="C12" s="566" t="s">
        <v>844</v>
      </c>
      <c r="D12" s="567"/>
      <c r="E12" s="568"/>
      <c r="F12" s="569" t="s">
        <v>845</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5" t="s">
        <v>448</v>
      </c>
      <c r="E14" s="5" t="s">
        <v>846</v>
      </c>
      <c r="F14" s="547" t="s">
        <v>317</v>
      </c>
      <c r="G14" s="5" t="s">
        <v>448</v>
      </c>
      <c r="H14" s="18" t="s">
        <v>449</v>
      </c>
      <c r="I14" s="17"/>
    </row>
    <row r="15" spans="1:9" ht="34.5" customHeight="1">
      <c r="A15" s="542"/>
      <c r="B15" s="545"/>
      <c r="C15" s="548"/>
      <c r="D15" s="5" t="s">
        <v>450</v>
      </c>
      <c r="E15" s="15" t="s">
        <v>847</v>
      </c>
      <c r="F15" s="548"/>
      <c r="G15" s="5" t="s">
        <v>450</v>
      </c>
      <c r="H15" s="18" t="s">
        <v>451</v>
      </c>
      <c r="I15" s="17"/>
    </row>
    <row r="16" spans="1:9" ht="24" customHeight="1">
      <c r="A16" s="542"/>
      <c r="B16" s="545"/>
      <c r="C16" s="548"/>
      <c r="D16" s="5" t="s">
        <v>452</v>
      </c>
      <c r="E16" s="15" t="s">
        <v>848</v>
      </c>
      <c r="F16" s="548"/>
      <c r="G16" s="5" t="s">
        <v>452</v>
      </c>
      <c r="H16" s="18" t="s">
        <v>453</v>
      </c>
      <c r="I16" s="17"/>
    </row>
    <row r="17" spans="1:9" ht="30" customHeight="1">
      <c r="A17" s="542"/>
      <c r="B17" s="545"/>
      <c r="C17" s="548"/>
      <c r="D17" s="5" t="s">
        <v>454</v>
      </c>
      <c r="E17" s="15" t="s">
        <v>848</v>
      </c>
      <c r="F17" s="548"/>
      <c r="G17" s="5" t="s">
        <v>454</v>
      </c>
      <c r="H17" s="18" t="s">
        <v>455</v>
      </c>
      <c r="I17" s="17"/>
    </row>
    <row r="18" spans="1:9" ht="23.25" customHeight="1">
      <c r="A18" s="542"/>
      <c r="B18" s="545"/>
      <c r="C18" s="549"/>
      <c r="D18" s="5" t="s">
        <v>456</v>
      </c>
      <c r="E18" s="5" t="s">
        <v>849</v>
      </c>
      <c r="F18" s="549"/>
      <c r="G18" s="5" t="s">
        <v>456</v>
      </c>
      <c r="H18" s="18" t="s">
        <v>457</v>
      </c>
      <c r="I18" s="17"/>
    </row>
    <row r="19" spans="1:9" ht="27" customHeight="1">
      <c r="A19" s="542"/>
      <c r="B19" s="545"/>
      <c r="C19" s="547" t="s">
        <v>533</v>
      </c>
      <c r="D19" s="5" t="s">
        <v>557</v>
      </c>
      <c r="E19" s="5" t="s">
        <v>558</v>
      </c>
      <c r="F19" s="547" t="s">
        <v>533</v>
      </c>
      <c r="G19" s="5" t="s">
        <v>557</v>
      </c>
      <c r="H19" s="5" t="s">
        <v>558</v>
      </c>
      <c r="I19" s="17"/>
    </row>
    <row r="20" spans="1:9" ht="27" customHeight="1">
      <c r="A20" s="542"/>
      <c r="B20" s="545"/>
      <c r="C20" s="548"/>
      <c r="D20" s="5" t="s">
        <v>557</v>
      </c>
      <c r="E20" s="5" t="s">
        <v>558</v>
      </c>
      <c r="F20" s="548"/>
      <c r="G20" s="5" t="s">
        <v>557</v>
      </c>
      <c r="H20" s="5" t="s">
        <v>558</v>
      </c>
      <c r="I20" s="17"/>
    </row>
    <row r="21" spans="1:9" ht="27" customHeight="1">
      <c r="A21" s="542"/>
      <c r="B21" s="545"/>
      <c r="C21" s="549"/>
      <c r="D21" s="5" t="s">
        <v>559</v>
      </c>
      <c r="E21" s="15" t="s">
        <v>560</v>
      </c>
      <c r="F21" s="549"/>
      <c r="G21" s="5" t="s">
        <v>559</v>
      </c>
      <c r="H21" s="15" t="s">
        <v>560</v>
      </c>
      <c r="I21" s="17"/>
    </row>
    <row r="22" spans="1:9" ht="44.25" customHeight="1">
      <c r="A22" s="542"/>
      <c r="B22" s="545"/>
      <c r="C22" s="547" t="s">
        <v>587</v>
      </c>
      <c r="D22" s="5" t="s">
        <v>850</v>
      </c>
      <c r="E22" s="5" t="s">
        <v>851</v>
      </c>
      <c r="F22" s="547" t="s">
        <v>587</v>
      </c>
      <c r="G22" s="5" t="s">
        <v>850</v>
      </c>
      <c r="H22" s="18" t="s">
        <v>852</v>
      </c>
      <c r="I22" s="17"/>
    </row>
    <row r="23" spans="1:9" ht="36.75" customHeight="1">
      <c r="A23" s="542"/>
      <c r="B23" s="545"/>
      <c r="C23" s="548"/>
      <c r="D23" s="5" t="s">
        <v>817</v>
      </c>
      <c r="E23" s="5" t="s">
        <v>851</v>
      </c>
      <c r="F23" s="548"/>
      <c r="G23" s="5" t="s">
        <v>817</v>
      </c>
      <c r="H23" s="18" t="s">
        <v>852</v>
      </c>
      <c r="I23" s="18"/>
    </row>
    <row r="24" spans="1:9" ht="19.5" customHeight="1">
      <c r="A24" s="542"/>
      <c r="B24" s="545"/>
      <c r="C24" s="549"/>
      <c r="D24" s="5" t="s">
        <v>309</v>
      </c>
      <c r="E24" s="5" t="s">
        <v>851</v>
      </c>
      <c r="F24" s="549"/>
      <c r="G24" s="5" t="s">
        <v>853</v>
      </c>
      <c r="H24" s="18" t="s">
        <v>852</v>
      </c>
      <c r="I24" s="18"/>
    </row>
    <row r="25" spans="1:9" ht="27.75" customHeight="1">
      <c r="A25" s="542"/>
      <c r="B25" s="545"/>
      <c r="C25" s="547" t="s">
        <v>594</v>
      </c>
      <c r="D25" s="5" t="s">
        <v>854</v>
      </c>
      <c r="E25" s="5" t="s">
        <v>855</v>
      </c>
      <c r="F25" s="547" t="s">
        <v>594</v>
      </c>
      <c r="G25" s="5" t="s">
        <v>609</v>
      </c>
      <c r="H25" s="9" t="s">
        <v>610</v>
      </c>
      <c r="I25" s="18"/>
    </row>
    <row r="26" spans="1:9" ht="27.75" customHeight="1">
      <c r="A26" s="542"/>
      <c r="B26" s="545"/>
      <c r="C26" s="548"/>
      <c r="D26" s="5" t="s">
        <v>856</v>
      </c>
      <c r="E26" s="5" t="s">
        <v>857</v>
      </c>
      <c r="F26" s="548"/>
      <c r="G26" s="5" t="s">
        <v>611</v>
      </c>
      <c r="H26" s="9" t="s">
        <v>612</v>
      </c>
      <c r="I26" s="18"/>
    </row>
    <row r="27" spans="1:9" ht="27.75" customHeight="1">
      <c r="A27" s="542"/>
      <c r="B27" s="546"/>
      <c r="C27" s="549"/>
      <c r="D27" s="5" t="s">
        <v>613</v>
      </c>
      <c r="E27" s="5" t="s">
        <v>858</v>
      </c>
      <c r="F27" s="549"/>
      <c r="G27" s="5" t="s">
        <v>613</v>
      </c>
      <c r="H27" s="9" t="s">
        <v>614</v>
      </c>
      <c r="I27" s="18"/>
    </row>
    <row r="28" spans="1:9" ht="31.5" customHeight="1">
      <c r="A28" s="542"/>
      <c r="B28" s="544" t="s">
        <v>663</v>
      </c>
      <c r="C28" s="547" t="s">
        <v>664</v>
      </c>
      <c r="D28" s="5" t="s">
        <v>770</v>
      </c>
      <c r="E28" s="5"/>
      <c r="F28" s="547" t="s">
        <v>664</v>
      </c>
      <c r="G28" s="5" t="s">
        <v>770</v>
      </c>
      <c r="H28" s="9"/>
      <c r="I28" s="18"/>
    </row>
    <row r="29" spans="1:9" ht="28.5" customHeight="1">
      <c r="A29" s="542"/>
      <c r="B29" s="545"/>
      <c r="C29" s="548"/>
      <c r="D29" s="5" t="s">
        <v>771</v>
      </c>
      <c r="E29" s="5"/>
      <c r="F29" s="548"/>
      <c r="G29" s="5" t="s">
        <v>771</v>
      </c>
      <c r="H29" s="9"/>
      <c r="I29" s="18"/>
    </row>
    <row r="30" spans="1:9" ht="12.75">
      <c r="A30" s="542"/>
      <c r="B30" s="545"/>
      <c r="C30" s="549"/>
      <c r="D30" s="5" t="s">
        <v>309</v>
      </c>
      <c r="E30" s="5"/>
      <c r="F30" s="549"/>
      <c r="G30" s="5" t="s">
        <v>309</v>
      </c>
      <c r="H30" s="9"/>
      <c r="I30" s="18"/>
    </row>
    <row r="31" spans="1:9" ht="12.75" customHeight="1">
      <c r="A31" s="542"/>
      <c r="B31" s="545"/>
      <c r="C31" s="547" t="s">
        <v>667</v>
      </c>
      <c r="D31" s="5" t="s">
        <v>691</v>
      </c>
      <c r="E31" s="5" t="s">
        <v>692</v>
      </c>
      <c r="F31" s="547" t="s">
        <v>667</v>
      </c>
      <c r="G31" s="5" t="s">
        <v>691</v>
      </c>
      <c r="H31" s="9" t="s">
        <v>692</v>
      </c>
      <c r="I31" s="18"/>
    </row>
    <row r="32" spans="1:9" ht="24" customHeight="1">
      <c r="A32" s="542"/>
      <c r="B32" s="545"/>
      <c r="C32" s="548"/>
      <c r="D32" s="5" t="s">
        <v>859</v>
      </c>
      <c r="E32" s="5"/>
      <c r="F32" s="548"/>
      <c r="G32" s="5" t="s">
        <v>859</v>
      </c>
      <c r="H32" s="47"/>
      <c r="I32" s="18"/>
    </row>
    <row r="33" spans="1:9" ht="21" customHeight="1">
      <c r="A33" s="542"/>
      <c r="B33" s="545"/>
      <c r="C33" s="549"/>
      <c r="D33" s="5" t="s">
        <v>309</v>
      </c>
      <c r="E33" s="5"/>
      <c r="F33" s="549"/>
      <c r="G33" s="5" t="s">
        <v>309</v>
      </c>
      <c r="H33" s="9"/>
      <c r="I33" s="18"/>
    </row>
    <row r="34" spans="1:9" ht="22.5" customHeight="1">
      <c r="A34" s="542"/>
      <c r="B34" s="545"/>
      <c r="C34" s="547" t="s">
        <v>716</v>
      </c>
      <c r="D34" s="5" t="s">
        <v>823</v>
      </c>
      <c r="E34" s="5"/>
      <c r="F34" s="547" t="s">
        <v>716</v>
      </c>
      <c r="G34" s="5" t="s">
        <v>823</v>
      </c>
      <c r="H34" s="9"/>
      <c r="I34" s="18"/>
    </row>
    <row r="35" spans="1:9" ht="37.5" customHeight="1">
      <c r="A35" s="542"/>
      <c r="B35" s="545"/>
      <c r="C35" s="548"/>
      <c r="D35" s="5" t="s">
        <v>824</v>
      </c>
      <c r="E35" s="5"/>
      <c r="F35" s="548"/>
      <c r="G35" s="5" t="s">
        <v>824</v>
      </c>
      <c r="H35" s="9"/>
      <c r="I35" s="18"/>
    </row>
    <row r="36" spans="1:9" ht="12.75">
      <c r="A36" s="542"/>
      <c r="B36" s="545"/>
      <c r="C36" s="549"/>
      <c r="D36" s="5" t="s">
        <v>309</v>
      </c>
      <c r="E36" s="5"/>
      <c r="F36" s="549"/>
      <c r="G36" s="5" t="s">
        <v>309</v>
      </c>
      <c r="H36" s="9"/>
      <c r="I36" s="18"/>
    </row>
    <row r="37" spans="1:9" ht="24" customHeight="1">
      <c r="A37" s="542"/>
      <c r="B37" s="545"/>
      <c r="C37" s="547" t="s">
        <v>718</v>
      </c>
      <c r="D37" s="5" t="s">
        <v>825</v>
      </c>
      <c r="E37" s="5"/>
      <c r="F37" s="547" t="s">
        <v>718</v>
      </c>
      <c r="G37" s="5" t="s">
        <v>825</v>
      </c>
      <c r="H37" s="9"/>
      <c r="I37" s="18"/>
    </row>
    <row r="38" spans="1:9" ht="12.75">
      <c r="A38" s="542"/>
      <c r="B38" s="545"/>
      <c r="C38" s="548"/>
      <c r="D38" s="5" t="s">
        <v>826</v>
      </c>
      <c r="E38" s="6"/>
      <c r="F38" s="548"/>
      <c r="G38" s="5" t="s">
        <v>826</v>
      </c>
      <c r="H38" s="9"/>
      <c r="I38" s="9"/>
    </row>
    <row r="39" spans="1:9" ht="12.75">
      <c r="A39" s="542"/>
      <c r="B39" s="546"/>
      <c r="C39" s="549"/>
      <c r="D39" s="6" t="s">
        <v>309</v>
      </c>
      <c r="E39" s="6"/>
      <c r="F39" s="549"/>
      <c r="G39" s="6" t="s">
        <v>309</v>
      </c>
      <c r="H39" s="9"/>
      <c r="I39" s="9"/>
    </row>
    <row r="40" spans="1:9" ht="12.75">
      <c r="A40" s="542"/>
      <c r="B40" s="541" t="s">
        <v>721</v>
      </c>
      <c r="C40" s="547" t="s">
        <v>758</v>
      </c>
      <c r="D40" s="5" t="s">
        <v>772</v>
      </c>
      <c r="E40" s="15" t="s">
        <v>706</v>
      </c>
      <c r="F40" s="547" t="s">
        <v>759</v>
      </c>
      <c r="G40" s="5" t="s">
        <v>772</v>
      </c>
      <c r="H40" s="15" t="s">
        <v>706</v>
      </c>
      <c r="I40" s="18"/>
    </row>
    <row r="41" spans="1:9" ht="24">
      <c r="A41" s="542"/>
      <c r="B41" s="542"/>
      <c r="C41" s="548"/>
      <c r="D41" s="5" t="s">
        <v>827</v>
      </c>
      <c r="E41" s="16"/>
      <c r="F41" s="548"/>
      <c r="G41" s="5" t="s">
        <v>828</v>
      </c>
      <c r="H41" s="37"/>
      <c r="I41" s="16"/>
    </row>
    <row r="42" spans="1:9" ht="29.25" customHeight="1">
      <c r="A42" s="542"/>
      <c r="B42" s="543"/>
      <c r="C42" s="549"/>
      <c r="D42" s="16" t="s">
        <v>309</v>
      </c>
      <c r="E42" s="16"/>
      <c r="F42" s="549"/>
      <c r="G42" s="16" t="s">
        <v>309</v>
      </c>
      <c r="H42" s="16"/>
      <c r="I42" s="16"/>
    </row>
    <row r="43" spans="1:9" ht="12.75">
      <c r="A43" s="542"/>
      <c r="B43" s="544" t="s">
        <v>760</v>
      </c>
      <c r="C43" s="544" t="s">
        <v>309</v>
      </c>
      <c r="D43" s="16" t="s">
        <v>829</v>
      </c>
      <c r="E43" s="16"/>
      <c r="F43" s="544" t="s">
        <v>309</v>
      </c>
      <c r="G43" s="16" t="s">
        <v>829</v>
      </c>
      <c r="H43" s="16"/>
      <c r="I43" s="16"/>
    </row>
    <row r="44" spans="1:9" ht="12.75">
      <c r="A44" s="542"/>
      <c r="B44" s="545"/>
      <c r="C44" s="545"/>
      <c r="D44" s="16" t="s">
        <v>830</v>
      </c>
      <c r="E44" s="16"/>
      <c r="F44" s="545"/>
      <c r="G44" s="16" t="s">
        <v>830</v>
      </c>
      <c r="H44" s="16"/>
      <c r="I44" s="16"/>
    </row>
    <row r="45" spans="1:9" ht="12.75">
      <c r="A45" s="543"/>
      <c r="B45" s="546"/>
      <c r="C45" s="546"/>
      <c r="D45" s="16" t="s">
        <v>309</v>
      </c>
      <c r="E45" s="16"/>
      <c r="F45" s="546"/>
      <c r="G45" s="16" t="s">
        <v>309</v>
      </c>
      <c r="H45" s="16"/>
      <c r="I45" s="16"/>
    </row>
    <row r="50" ht="24" customHeight="1"/>
  </sheetData>
  <sheetProtection/>
  <mergeCells count="54">
    <mergeCell ref="F37:F39"/>
    <mergeCell ref="F40:F42"/>
    <mergeCell ref="F43:F45"/>
    <mergeCell ref="A11:B12"/>
    <mergeCell ref="C37:C39"/>
    <mergeCell ref="C40:C42"/>
    <mergeCell ref="C43:C45"/>
    <mergeCell ref="F14:F18"/>
    <mergeCell ref="F19:F21"/>
    <mergeCell ref="F22:F24"/>
    <mergeCell ref="F25:F27"/>
    <mergeCell ref="F28:F30"/>
    <mergeCell ref="F31:F33"/>
    <mergeCell ref="F34:F36"/>
    <mergeCell ref="C19:C21"/>
    <mergeCell ref="C22:C24"/>
    <mergeCell ref="C25:C27"/>
    <mergeCell ref="C28:C30"/>
    <mergeCell ref="C31:C33"/>
    <mergeCell ref="C34:C36"/>
    <mergeCell ref="C11:E11"/>
    <mergeCell ref="F11:I11"/>
    <mergeCell ref="C12:E12"/>
    <mergeCell ref="F12:I12"/>
    <mergeCell ref="A13:A45"/>
    <mergeCell ref="B14:B27"/>
    <mergeCell ref="B28:B39"/>
    <mergeCell ref="B40:B42"/>
    <mergeCell ref="B43:B45"/>
    <mergeCell ref="C14:C18"/>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7"/>
  <sheetViews>
    <sheetView zoomScaleSheetLayoutView="160" zoomScalePageLayoutView="0" workbookViewId="0" topLeftCell="A10">
      <selection activeCell="I14" sqref="I14"/>
    </sheetView>
  </sheetViews>
  <sheetFormatPr defaultColWidth="12" defaultRowHeight="12.75"/>
  <cols>
    <col min="1" max="1" width="6.16015625" style="293" customWidth="1"/>
    <col min="2" max="2" width="7.16015625" style="293" customWidth="1"/>
    <col min="3" max="3" width="45.16015625" style="334" customWidth="1"/>
    <col min="4" max="4" width="16.5" style="335" customWidth="1"/>
    <col min="5" max="5" width="8.83203125" style="335" customWidth="1"/>
    <col min="6" max="6" width="15.5" style="335" customWidth="1"/>
    <col min="7" max="9" width="10.5" style="293" customWidth="1"/>
    <col min="10" max="14" width="10.16015625" style="293" customWidth="1"/>
    <col min="15" max="15" width="9" style="293" customWidth="1"/>
    <col min="16" max="16384" width="12" style="293" customWidth="1"/>
  </cols>
  <sheetData>
    <row r="1" spans="1:2" ht="18.75" customHeight="1">
      <c r="A1" s="340" t="s">
        <v>35</v>
      </c>
      <c r="B1" s="340"/>
    </row>
    <row r="2" spans="1:15" s="288" customFormat="1" ht="46.5" customHeight="1">
      <c r="A2" s="377" t="s">
        <v>36</v>
      </c>
      <c r="B2" s="377"/>
      <c r="C2" s="377"/>
      <c r="D2" s="377"/>
      <c r="E2" s="377"/>
      <c r="F2" s="377"/>
      <c r="G2" s="377"/>
      <c r="H2" s="377"/>
      <c r="I2" s="377"/>
      <c r="J2" s="377"/>
      <c r="K2" s="377"/>
      <c r="L2" s="377"/>
      <c r="M2" s="377"/>
      <c r="N2" s="377"/>
      <c r="O2" s="377"/>
    </row>
    <row r="3" spans="1:15" ht="22.5" customHeight="1">
      <c r="A3" s="295"/>
      <c r="B3" s="296"/>
      <c r="C3" s="341"/>
      <c r="D3" s="336"/>
      <c r="E3" s="336"/>
      <c r="F3" s="336"/>
      <c r="G3" s="298"/>
      <c r="H3" s="296"/>
      <c r="I3" s="296"/>
      <c r="J3" s="296"/>
      <c r="K3" s="296"/>
      <c r="L3" s="296"/>
      <c r="M3" s="296"/>
      <c r="N3" s="378" t="s">
        <v>2</v>
      </c>
      <c r="O3" s="379"/>
    </row>
    <row r="4" spans="1:15" s="334" customFormat="1" ht="18" customHeight="1">
      <c r="A4" s="380" t="s">
        <v>37</v>
      </c>
      <c r="B4" s="380"/>
      <c r="C4" s="380"/>
      <c r="D4" s="386" t="s">
        <v>38</v>
      </c>
      <c r="E4" s="387" t="s">
        <v>31</v>
      </c>
      <c r="F4" s="390" t="s">
        <v>39</v>
      </c>
      <c r="G4" s="380" t="s">
        <v>40</v>
      </c>
      <c r="H4" s="380" t="s">
        <v>41</v>
      </c>
      <c r="I4" s="392" t="s">
        <v>42</v>
      </c>
      <c r="J4" s="380" t="s">
        <v>43</v>
      </c>
      <c r="K4" s="380" t="s">
        <v>44</v>
      </c>
      <c r="L4" s="392" t="s">
        <v>45</v>
      </c>
      <c r="M4" s="392" t="s">
        <v>46</v>
      </c>
      <c r="N4" s="385" t="s">
        <v>47</v>
      </c>
      <c r="O4" s="380" t="s">
        <v>5</v>
      </c>
    </row>
    <row r="5" spans="1:15" s="334" customFormat="1" ht="30.75" customHeight="1">
      <c r="A5" s="380" t="s">
        <v>48</v>
      </c>
      <c r="B5" s="380"/>
      <c r="C5" s="385" t="s">
        <v>49</v>
      </c>
      <c r="D5" s="386"/>
      <c r="E5" s="388"/>
      <c r="F5" s="390"/>
      <c r="G5" s="380"/>
      <c r="H5" s="380"/>
      <c r="I5" s="393"/>
      <c r="J5" s="380"/>
      <c r="K5" s="380"/>
      <c r="L5" s="393"/>
      <c r="M5" s="393"/>
      <c r="N5" s="380"/>
      <c r="O5" s="380"/>
    </row>
    <row r="6" spans="1:15" s="334" customFormat="1" ht="30.75" customHeight="1">
      <c r="A6" s="380"/>
      <c r="B6" s="380"/>
      <c r="C6" s="380"/>
      <c r="D6" s="386"/>
      <c r="E6" s="389"/>
      <c r="F6" s="390"/>
      <c r="G6" s="380"/>
      <c r="H6" s="380"/>
      <c r="I6" s="394"/>
      <c r="J6" s="380"/>
      <c r="K6" s="380"/>
      <c r="L6" s="394"/>
      <c r="M6" s="394"/>
      <c r="N6" s="380"/>
      <c r="O6" s="380"/>
    </row>
    <row r="7" spans="1:15" ht="22.5" customHeight="1">
      <c r="A7" s="381">
        <v>201</v>
      </c>
      <c r="B7" s="382"/>
      <c r="C7" s="342" t="s">
        <v>50</v>
      </c>
      <c r="D7" s="276">
        <f aca="true" t="shared" si="0" ref="D7:D27">SUM(F7:N7)</f>
        <v>505.4</v>
      </c>
      <c r="E7" s="276"/>
      <c r="F7" s="343">
        <v>505.4</v>
      </c>
      <c r="G7" s="339"/>
      <c r="H7" s="339"/>
      <c r="I7" s="339"/>
      <c r="J7" s="339"/>
      <c r="K7" s="339"/>
      <c r="L7" s="339"/>
      <c r="M7" s="339"/>
      <c r="N7" s="339"/>
      <c r="O7" s="345"/>
    </row>
    <row r="8" spans="1:15" ht="22.5" customHeight="1">
      <c r="A8" s="383" t="s">
        <v>51</v>
      </c>
      <c r="B8" s="384"/>
      <c r="C8" s="275" t="s">
        <v>52</v>
      </c>
      <c r="D8" s="276">
        <f t="shared" si="0"/>
        <v>505.4</v>
      </c>
      <c r="E8" s="276"/>
      <c r="F8" s="343">
        <v>505.4</v>
      </c>
      <c r="G8" s="339"/>
      <c r="H8" s="339"/>
      <c r="I8" s="339"/>
      <c r="J8" s="339"/>
      <c r="K8" s="339"/>
      <c r="L8" s="339"/>
      <c r="M8" s="339"/>
      <c r="N8" s="339"/>
      <c r="O8" s="345"/>
    </row>
    <row r="9" spans="1:15" ht="22.5" customHeight="1">
      <c r="A9" s="383" t="s">
        <v>53</v>
      </c>
      <c r="B9" s="384"/>
      <c r="C9" s="275" t="s">
        <v>54</v>
      </c>
      <c r="D9" s="276">
        <f t="shared" si="0"/>
        <v>505.4</v>
      </c>
      <c r="E9" s="276"/>
      <c r="F9" s="343">
        <v>505.4</v>
      </c>
      <c r="G9" s="339"/>
      <c r="H9" s="339"/>
      <c r="I9" s="339"/>
      <c r="J9" s="339"/>
      <c r="K9" s="339"/>
      <c r="L9" s="339"/>
      <c r="M9" s="339"/>
      <c r="N9" s="339"/>
      <c r="O9" s="345"/>
    </row>
    <row r="10" spans="1:15" ht="22.5" customHeight="1">
      <c r="A10" s="383" t="s">
        <v>55</v>
      </c>
      <c r="B10" s="384"/>
      <c r="C10" s="344" t="s">
        <v>56</v>
      </c>
      <c r="D10" s="276">
        <f t="shared" si="0"/>
        <v>3495</v>
      </c>
      <c r="E10" s="276"/>
      <c r="F10" s="284">
        <v>3495</v>
      </c>
      <c r="G10" s="339"/>
      <c r="H10" s="339"/>
      <c r="I10" s="339"/>
      <c r="J10" s="339"/>
      <c r="K10" s="339"/>
      <c r="L10" s="339"/>
      <c r="M10" s="339"/>
      <c r="N10" s="339"/>
      <c r="O10" s="345"/>
    </row>
    <row r="11" spans="1:15" ht="22.5" customHeight="1">
      <c r="A11" s="383" t="s">
        <v>57</v>
      </c>
      <c r="B11" s="384"/>
      <c r="C11" s="344" t="s">
        <v>58</v>
      </c>
      <c r="D11" s="276">
        <f t="shared" si="0"/>
        <v>3495</v>
      </c>
      <c r="E11" s="276"/>
      <c r="F11" s="284">
        <v>3495</v>
      </c>
      <c r="G11" s="339"/>
      <c r="H11" s="339"/>
      <c r="I11" s="339"/>
      <c r="J11" s="339"/>
      <c r="K11" s="339"/>
      <c r="L11" s="339"/>
      <c r="M11" s="339"/>
      <c r="N11" s="339"/>
      <c r="O11" s="345"/>
    </row>
    <row r="12" spans="1:15" ht="22.5" customHeight="1">
      <c r="A12" s="383" t="s">
        <v>59</v>
      </c>
      <c r="B12" s="384"/>
      <c r="C12" s="344" t="s">
        <v>60</v>
      </c>
      <c r="D12" s="276">
        <f t="shared" si="0"/>
        <v>3495</v>
      </c>
      <c r="E12" s="276"/>
      <c r="F12" s="284">
        <v>3495</v>
      </c>
      <c r="G12" s="339"/>
      <c r="H12" s="339"/>
      <c r="I12" s="339"/>
      <c r="J12" s="339"/>
      <c r="K12" s="339"/>
      <c r="L12" s="339"/>
      <c r="M12" s="339"/>
      <c r="N12" s="339"/>
      <c r="O12" s="345"/>
    </row>
    <row r="13" spans="1:15" ht="22.5" customHeight="1">
      <c r="A13" s="383" t="s">
        <v>61</v>
      </c>
      <c r="B13" s="384"/>
      <c r="C13" s="344" t="s">
        <v>62</v>
      </c>
      <c r="D13" s="276">
        <f t="shared" si="0"/>
        <v>49.14</v>
      </c>
      <c r="E13" s="276"/>
      <c r="F13" s="284">
        <v>49.14</v>
      </c>
      <c r="G13" s="339"/>
      <c r="H13" s="339"/>
      <c r="I13" s="339"/>
      <c r="J13" s="339"/>
      <c r="K13" s="339"/>
      <c r="L13" s="339"/>
      <c r="M13" s="339"/>
      <c r="N13" s="339"/>
      <c r="O13" s="345"/>
    </row>
    <row r="14" spans="1:15" ht="22.5" customHeight="1">
      <c r="A14" s="383" t="s">
        <v>63</v>
      </c>
      <c r="B14" s="384"/>
      <c r="C14" s="344" t="s">
        <v>64</v>
      </c>
      <c r="D14" s="276">
        <f t="shared" si="0"/>
        <v>46.5</v>
      </c>
      <c r="E14" s="276"/>
      <c r="F14" s="284">
        <v>46.5</v>
      </c>
      <c r="G14" s="339"/>
      <c r="H14" s="339"/>
      <c r="I14" s="339"/>
      <c r="J14" s="339"/>
      <c r="K14" s="339"/>
      <c r="L14" s="339"/>
      <c r="M14" s="339"/>
      <c r="N14" s="339"/>
      <c r="O14" s="345"/>
    </row>
    <row r="15" spans="1:15" ht="22.5" customHeight="1">
      <c r="A15" s="383" t="s">
        <v>65</v>
      </c>
      <c r="B15" s="384"/>
      <c r="C15" s="344" t="s">
        <v>66</v>
      </c>
      <c r="D15" s="276">
        <v>42.25</v>
      </c>
      <c r="E15" s="276"/>
      <c r="F15" s="284">
        <v>42.25</v>
      </c>
      <c r="G15" s="339"/>
      <c r="H15" s="339"/>
      <c r="I15" s="339"/>
      <c r="J15" s="339"/>
      <c r="K15" s="339"/>
      <c r="L15" s="339"/>
      <c r="M15" s="339"/>
      <c r="N15" s="339"/>
      <c r="O15" s="345"/>
    </row>
    <row r="16" spans="1:15" ht="22.5" customHeight="1">
      <c r="A16" s="383" t="s">
        <v>67</v>
      </c>
      <c r="B16" s="384"/>
      <c r="C16" s="344" t="s">
        <v>68</v>
      </c>
      <c r="D16" s="276">
        <f>SUM(F16:N16)</f>
        <v>4.25</v>
      </c>
      <c r="E16" s="276"/>
      <c r="F16" s="284">
        <v>4.25</v>
      </c>
      <c r="G16" s="339"/>
      <c r="H16" s="339"/>
      <c r="I16" s="339"/>
      <c r="J16" s="339"/>
      <c r="K16" s="339"/>
      <c r="L16" s="339"/>
      <c r="M16" s="339"/>
      <c r="N16" s="339"/>
      <c r="O16" s="345"/>
    </row>
    <row r="17" spans="1:15" ht="22.5" customHeight="1">
      <c r="A17" s="383" t="s">
        <v>69</v>
      </c>
      <c r="B17" s="384"/>
      <c r="C17" s="344" t="s">
        <v>70</v>
      </c>
      <c r="D17" s="276">
        <f t="shared" si="0"/>
        <v>2.64</v>
      </c>
      <c r="E17" s="276"/>
      <c r="F17" s="284">
        <v>2.64</v>
      </c>
      <c r="G17" s="339"/>
      <c r="H17" s="339"/>
      <c r="I17" s="339"/>
      <c r="J17" s="339"/>
      <c r="K17" s="339"/>
      <c r="L17" s="339"/>
      <c r="M17" s="339"/>
      <c r="N17" s="339"/>
      <c r="O17" s="345"/>
    </row>
    <row r="18" spans="1:15" ht="22.5" customHeight="1">
      <c r="A18" s="383" t="s">
        <v>71</v>
      </c>
      <c r="B18" s="384"/>
      <c r="C18" s="344" t="s">
        <v>70</v>
      </c>
      <c r="D18" s="276">
        <f t="shared" si="0"/>
        <v>2.64</v>
      </c>
      <c r="E18" s="276"/>
      <c r="F18" s="284">
        <v>2.64</v>
      </c>
      <c r="G18" s="339"/>
      <c r="H18" s="339"/>
      <c r="I18" s="339"/>
      <c r="J18" s="339"/>
      <c r="K18" s="339"/>
      <c r="L18" s="339"/>
      <c r="M18" s="339"/>
      <c r="N18" s="339"/>
      <c r="O18" s="345"/>
    </row>
    <row r="19" spans="1:15" ht="22.5" customHeight="1">
      <c r="A19" s="383" t="s">
        <v>72</v>
      </c>
      <c r="B19" s="384"/>
      <c r="C19" s="344" t="s">
        <v>73</v>
      </c>
      <c r="D19" s="276">
        <f t="shared" si="0"/>
        <v>29.42</v>
      </c>
      <c r="E19" s="276"/>
      <c r="F19" s="284">
        <v>29.42</v>
      </c>
      <c r="G19" s="339"/>
      <c r="H19" s="339"/>
      <c r="I19" s="339"/>
      <c r="J19" s="339"/>
      <c r="K19" s="339"/>
      <c r="L19" s="339"/>
      <c r="M19" s="339"/>
      <c r="N19" s="339"/>
      <c r="O19" s="345"/>
    </row>
    <row r="20" spans="1:15" ht="22.5" customHeight="1">
      <c r="A20" s="383" t="s">
        <v>74</v>
      </c>
      <c r="B20" s="384"/>
      <c r="C20" s="344" t="s">
        <v>75</v>
      </c>
      <c r="D20" s="276">
        <f t="shared" si="0"/>
        <v>29.42</v>
      </c>
      <c r="E20" s="276"/>
      <c r="F20" s="284">
        <v>29.42</v>
      </c>
      <c r="G20" s="339"/>
      <c r="H20" s="339"/>
      <c r="I20" s="339"/>
      <c r="J20" s="339"/>
      <c r="K20" s="339"/>
      <c r="L20" s="339"/>
      <c r="M20" s="339"/>
      <c r="N20" s="339"/>
      <c r="O20" s="345"/>
    </row>
    <row r="21" spans="1:15" ht="22.5" customHeight="1">
      <c r="A21" s="383" t="s">
        <v>76</v>
      </c>
      <c r="B21" s="384"/>
      <c r="C21" s="344" t="s">
        <v>77</v>
      </c>
      <c r="D21" s="276">
        <f t="shared" si="0"/>
        <v>12.57</v>
      </c>
      <c r="E21" s="276"/>
      <c r="F21" s="284">
        <v>12.57</v>
      </c>
      <c r="G21" s="339"/>
      <c r="H21" s="339"/>
      <c r="I21" s="339"/>
      <c r="J21" s="339"/>
      <c r="K21" s="339"/>
      <c r="L21" s="339"/>
      <c r="M21" s="339"/>
      <c r="N21" s="339"/>
      <c r="O21" s="345"/>
    </row>
    <row r="22" spans="1:15" ht="22.5" customHeight="1">
      <c r="A22" s="383" t="s">
        <v>78</v>
      </c>
      <c r="B22" s="384"/>
      <c r="C22" s="344" t="s">
        <v>79</v>
      </c>
      <c r="D22" s="276">
        <f t="shared" si="0"/>
        <v>3.63</v>
      </c>
      <c r="E22" s="276"/>
      <c r="F22" s="284">
        <v>3.63</v>
      </c>
      <c r="G22" s="339"/>
      <c r="H22" s="339"/>
      <c r="I22" s="339"/>
      <c r="J22" s="339"/>
      <c r="K22" s="339"/>
      <c r="L22" s="339"/>
      <c r="M22" s="339"/>
      <c r="N22" s="339"/>
      <c r="O22" s="345"/>
    </row>
    <row r="23" spans="1:15" ht="22.5" customHeight="1">
      <c r="A23" s="383" t="s">
        <v>80</v>
      </c>
      <c r="B23" s="384"/>
      <c r="C23" s="344" t="s">
        <v>81</v>
      </c>
      <c r="D23" s="276">
        <f t="shared" si="0"/>
        <v>13.22</v>
      </c>
      <c r="E23" s="276"/>
      <c r="F23" s="284">
        <v>13.22</v>
      </c>
      <c r="G23" s="339"/>
      <c r="H23" s="339"/>
      <c r="I23" s="339"/>
      <c r="J23" s="339"/>
      <c r="K23" s="339"/>
      <c r="L23" s="339"/>
      <c r="M23" s="339"/>
      <c r="N23" s="339"/>
      <c r="O23" s="345"/>
    </row>
    <row r="24" spans="1:15" ht="22.5" customHeight="1">
      <c r="A24" s="383" t="s">
        <v>82</v>
      </c>
      <c r="B24" s="384"/>
      <c r="C24" s="344" t="s">
        <v>83</v>
      </c>
      <c r="D24" s="276">
        <f t="shared" si="0"/>
        <v>59.78</v>
      </c>
      <c r="E24" s="276"/>
      <c r="F24" s="284">
        <v>59.78</v>
      </c>
      <c r="G24" s="339"/>
      <c r="H24" s="339"/>
      <c r="I24" s="339"/>
      <c r="J24" s="339"/>
      <c r="K24" s="339"/>
      <c r="L24" s="339"/>
      <c r="M24" s="339"/>
      <c r="N24" s="339"/>
      <c r="O24" s="345"/>
    </row>
    <row r="25" spans="1:15" ht="22.5" customHeight="1">
      <c r="A25" s="383" t="s">
        <v>84</v>
      </c>
      <c r="B25" s="384"/>
      <c r="C25" s="344" t="s">
        <v>85</v>
      </c>
      <c r="D25" s="276">
        <f t="shared" si="0"/>
        <v>59.78</v>
      </c>
      <c r="E25" s="276"/>
      <c r="F25" s="284">
        <v>59.78</v>
      </c>
      <c r="G25" s="339"/>
      <c r="H25" s="339"/>
      <c r="I25" s="339"/>
      <c r="J25" s="339"/>
      <c r="K25" s="339"/>
      <c r="L25" s="339"/>
      <c r="M25" s="339"/>
      <c r="N25" s="339"/>
      <c r="O25" s="345"/>
    </row>
    <row r="26" spans="1:15" ht="22.5" customHeight="1">
      <c r="A26" s="383" t="s">
        <v>86</v>
      </c>
      <c r="B26" s="384"/>
      <c r="C26" s="344" t="s">
        <v>87</v>
      </c>
      <c r="D26" s="276">
        <f t="shared" si="0"/>
        <v>59.78</v>
      </c>
      <c r="E26" s="276"/>
      <c r="F26" s="284">
        <v>59.78</v>
      </c>
      <c r="G26" s="339"/>
      <c r="H26" s="339"/>
      <c r="I26" s="339"/>
      <c r="J26" s="339"/>
      <c r="K26" s="339"/>
      <c r="L26" s="339"/>
      <c r="M26" s="339"/>
      <c r="N26" s="339"/>
      <c r="O26" s="345"/>
    </row>
    <row r="27" spans="1:15" ht="22.5" customHeight="1">
      <c r="A27" s="391" t="s">
        <v>88</v>
      </c>
      <c r="B27" s="391"/>
      <c r="C27" s="391"/>
      <c r="D27" s="276">
        <f t="shared" si="0"/>
        <v>4138.74</v>
      </c>
      <c r="E27" s="276"/>
      <c r="F27" s="276">
        <f>F7+F10+F13+F19+F24</f>
        <v>4138.74</v>
      </c>
      <c r="G27" s="339"/>
      <c r="H27" s="339"/>
      <c r="I27" s="339"/>
      <c r="J27" s="339"/>
      <c r="K27" s="339"/>
      <c r="L27" s="339"/>
      <c r="M27" s="339"/>
      <c r="N27" s="339"/>
      <c r="O27" s="345"/>
    </row>
  </sheetData>
  <sheetProtection/>
  <mergeCells count="38">
    <mergeCell ref="M4:M6"/>
    <mergeCell ref="N4:N6"/>
    <mergeCell ref="O4:O6"/>
    <mergeCell ref="A5:B6"/>
    <mergeCell ref="G4:G6"/>
    <mergeCell ref="H4:H6"/>
    <mergeCell ref="I4:I6"/>
    <mergeCell ref="J4:J6"/>
    <mergeCell ref="K4:K6"/>
    <mergeCell ref="L4:L6"/>
    <mergeCell ref="A22:B22"/>
    <mergeCell ref="A23:B23"/>
    <mergeCell ref="A24:B24"/>
    <mergeCell ref="A25:B25"/>
    <mergeCell ref="A26:B26"/>
    <mergeCell ref="A27:C27"/>
    <mergeCell ref="A16:B16"/>
    <mergeCell ref="A17:B17"/>
    <mergeCell ref="A18:B18"/>
    <mergeCell ref="A19:B19"/>
    <mergeCell ref="A20:B20"/>
    <mergeCell ref="A21:B21"/>
    <mergeCell ref="A10:B10"/>
    <mergeCell ref="A11:B11"/>
    <mergeCell ref="A12:B12"/>
    <mergeCell ref="A13:B13"/>
    <mergeCell ref="A14:B14"/>
    <mergeCell ref="A15:B15"/>
    <mergeCell ref="A2:O2"/>
    <mergeCell ref="N3:O3"/>
    <mergeCell ref="A4:C4"/>
    <mergeCell ref="A7:B7"/>
    <mergeCell ref="A8:B8"/>
    <mergeCell ref="A9:B9"/>
    <mergeCell ref="C5:C6"/>
    <mergeCell ref="D4:D6"/>
    <mergeCell ref="E4:E6"/>
    <mergeCell ref="F4:F6"/>
  </mergeCells>
  <printOptions horizontalCentered="1"/>
  <pageMargins left="0.35" right="0.35" top="0.7900000000000001" bottom="0.7900000000000001" header="0.51" footer="0.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1:IL42"/>
  <sheetViews>
    <sheetView zoomScalePageLayoutView="0" workbookViewId="0" topLeftCell="A1">
      <selection activeCell="A1" sqref="A1:IV1"/>
    </sheetView>
  </sheetViews>
  <sheetFormatPr defaultColWidth="9.33203125" defaultRowHeight="12.75"/>
  <cols>
    <col min="1" max="2" width="14.16015625" style="0" customWidth="1"/>
    <col min="3" max="3" width="11" style="0" customWidth="1"/>
    <col min="4" max="4" width="18.5" style="0" customWidth="1"/>
    <col min="5" max="5" width="14.16015625" style="0" customWidth="1"/>
    <col min="6" max="6" width="12.33203125" style="0" customWidth="1"/>
    <col min="7" max="7" width="19" style="0" customWidth="1"/>
    <col min="8" max="8" width="14.16015625" style="0" customWidth="1"/>
    <col min="9" max="9" width="10.5" style="0" customWidth="1"/>
    <col min="10" max="10" width="14.160156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860</v>
      </c>
      <c r="D3" s="528"/>
      <c r="E3" s="528"/>
      <c r="F3" s="528"/>
      <c r="G3" s="528"/>
      <c r="H3" s="528"/>
      <c r="I3" s="529"/>
    </row>
    <row r="4" spans="1:9" ht="24" customHeight="1">
      <c r="A4" s="526" t="s">
        <v>732</v>
      </c>
      <c r="B4" s="526"/>
      <c r="C4" s="530" t="s">
        <v>861</v>
      </c>
      <c r="D4" s="530"/>
      <c r="E4" s="530"/>
      <c r="F4" s="5" t="s">
        <v>734</v>
      </c>
      <c r="G4" s="530" t="s">
        <v>862</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930</v>
      </c>
      <c r="D6" s="536"/>
      <c r="E6" s="536"/>
      <c r="F6" s="527">
        <v>160</v>
      </c>
      <c r="G6" s="528"/>
      <c r="H6" s="528"/>
      <c r="I6" s="529"/>
    </row>
    <row r="7" spans="1:9" ht="12.75" customHeight="1">
      <c r="A7" s="537" t="s">
        <v>739</v>
      </c>
      <c r="B7" s="538"/>
      <c r="C7" s="536">
        <v>930</v>
      </c>
      <c r="D7" s="536"/>
      <c r="E7" s="536"/>
      <c r="F7" s="527">
        <v>160</v>
      </c>
      <c r="G7" s="528"/>
      <c r="H7" s="528"/>
      <c r="I7" s="529"/>
    </row>
    <row r="8" spans="1:9" ht="34.5" customHeight="1">
      <c r="A8" s="539" t="s">
        <v>740</v>
      </c>
      <c r="B8" s="539"/>
      <c r="C8" s="536"/>
      <c r="D8" s="536"/>
      <c r="E8" s="536"/>
      <c r="F8" s="554"/>
      <c r="G8" s="555"/>
      <c r="H8" s="555"/>
      <c r="I8" s="556"/>
    </row>
    <row r="9" spans="1:9" ht="34.5" customHeight="1">
      <c r="A9" s="539" t="s">
        <v>741</v>
      </c>
      <c r="B9" s="539"/>
      <c r="C9" s="536">
        <v>930</v>
      </c>
      <c r="D9" s="536"/>
      <c r="E9" s="536"/>
      <c r="F9" s="527">
        <v>160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7.75" customHeight="1">
      <c r="A12" s="530"/>
      <c r="B12" s="530"/>
      <c r="C12" s="566" t="s">
        <v>863</v>
      </c>
      <c r="D12" s="567"/>
      <c r="E12" s="568"/>
      <c r="F12" s="569" t="s">
        <v>863</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11" t="s">
        <v>458</v>
      </c>
      <c r="E14" s="35" t="s">
        <v>410</v>
      </c>
      <c r="F14" s="53" t="s">
        <v>317</v>
      </c>
      <c r="G14" s="11" t="s">
        <v>458</v>
      </c>
      <c r="H14" s="35" t="s">
        <v>415</v>
      </c>
      <c r="I14" s="40"/>
    </row>
    <row r="15" spans="1:9" ht="34.5" customHeight="1">
      <c r="A15" s="542"/>
      <c r="B15" s="545"/>
      <c r="C15" s="548"/>
      <c r="D15" s="11" t="s">
        <v>459</v>
      </c>
      <c r="E15" s="11" t="s">
        <v>864</v>
      </c>
      <c r="F15" s="53" t="s">
        <v>317</v>
      </c>
      <c r="G15" s="11" t="s">
        <v>459</v>
      </c>
      <c r="H15" s="11" t="s">
        <v>460</v>
      </c>
      <c r="I15" s="40"/>
    </row>
    <row r="16" spans="1:9" ht="24" customHeight="1">
      <c r="A16" s="542"/>
      <c r="B16" s="545"/>
      <c r="C16" s="549"/>
      <c r="D16" s="11" t="s">
        <v>461</v>
      </c>
      <c r="E16" s="11" t="s">
        <v>865</v>
      </c>
      <c r="F16" s="53" t="s">
        <v>317</v>
      </c>
      <c r="G16" s="11" t="s">
        <v>461</v>
      </c>
      <c r="H16" s="11" t="s">
        <v>866</v>
      </c>
      <c r="I16" s="40"/>
    </row>
    <row r="17" spans="1:9" ht="30" customHeight="1">
      <c r="A17" s="542"/>
      <c r="B17" s="545"/>
      <c r="C17" s="547" t="s">
        <v>533</v>
      </c>
      <c r="D17" s="11" t="s">
        <v>463</v>
      </c>
      <c r="E17" s="11" t="s">
        <v>867</v>
      </c>
      <c r="F17" s="53" t="s">
        <v>317</v>
      </c>
      <c r="G17" s="11" t="s">
        <v>463</v>
      </c>
      <c r="H17" s="11" t="s">
        <v>868</v>
      </c>
      <c r="I17" s="40"/>
    </row>
    <row r="18" spans="1:9" ht="23.25" customHeight="1">
      <c r="A18" s="542"/>
      <c r="B18" s="545"/>
      <c r="C18" s="548"/>
      <c r="D18" s="11" t="s">
        <v>465</v>
      </c>
      <c r="E18" s="11" t="s">
        <v>410</v>
      </c>
      <c r="F18" s="53" t="s">
        <v>317</v>
      </c>
      <c r="G18" s="11" t="s">
        <v>465</v>
      </c>
      <c r="H18" s="11" t="s">
        <v>415</v>
      </c>
      <c r="I18" s="40"/>
    </row>
    <row r="19" spans="1:9" ht="27" customHeight="1">
      <c r="A19" s="542"/>
      <c r="B19" s="545"/>
      <c r="C19" s="549"/>
      <c r="D19" s="11" t="s">
        <v>466</v>
      </c>
      <c r="E19" s="11" t="s">
        <v>467</v>
      </c>
      <c r="F19" s="54" t="s">
        <v>317</v>
      </c>
      <c r="G19" s="11" t="s">
        <v>466</v>
      </c>
      <c r="H19" s="11" t="s">
        <v>467</v>
      </c>
      <c r="I19" s="55"/>
    </row>
    <row r="20" spans="1:9" ht="27" customHeight="1">
      <c r="A20" s="542"/>
      <c r="B20" s="545"/>
      <c r="C20" s="547" t="s">
        <v>587</v>
      </c>
      <c r="D20" s="11" t="s">
        <v>458</v>
      </c>
      <c r="E20" s="11" t="s">
        <v>561</v>
      </c>
      <c r="F20" s="53" t="s">
        <v>533</v>
      </c>
      <c r="G20" s="11" t="s">
        <v>458</v>
      </c>
      <c r="H20" s="11" t="s">
        <v>869</v>
      </c>
      <c r="I20" s="55"/>
    </row>
    <row r="21" spans="1:9" ht="27" customHeight="1">
      <c r="A21" s="542"/>
      <c r="B21" s="545"/>
      <c r="C21" s="548"/>
      <c r="D21" s="11" t="s">
        <v>459</v>
      </c>
      <c r="E21" s="11" t="s">
        <v>562</v>
      </c>
      <c r="F21" s="53" t="s">
        <v>533</v>
      </c>
      <c r="G21" s="11" t="s">
        <v>459</v>
      </c>
      <c r="H21" s="11" t="s">
        <v>562</v>
      </c>
      <c r="I21" s="55"/>
    </row>
    <row r="22" spans="1:9" ht="44.25" customHeight="1">
      <c r="A22" s="542"/>
      <c r="B22" s="545"/>
      <c r="C22" s="549"/>
      <c r="D22" s="11" t="s">
        <v>563</v>
      </c>
      <c r="E22" s="11" t="s">
        <v>564</v>
      </c>
      <c r="F22" s="53" t="s">
        <v>533</v>
      </c>
      <c r="G22" s="11" t="s">
        <v>563</v>
      </c>
      <c r="H22" s="11" t="s">
        <v>564</v>
      </c>
      <c r="I22" s="55"/>
    </row>
    <row r="23" spans="1:9" ht="36.75" customHeight="1">
      <c r="A23" s="542"/>
      <c r="B23" s="545"/>
      <c r="C23" s="547" t="s">
        <v>594</v>
      </c>
      <c r="D23" s="11" t="s">
        <v>565</v>
      </c>
      <c r="E23" s="11" t="s">
        <v>566</v>
      </c>
      <c r="F23" s="54" t="s">
        <v>533</v>
      </c>
      <c r="G23" s="11" t="s">
        <v>565</v>
      </c>
      <c r="H23" s="11" t="s">
        <v>566</v>
      </c>
      <c r="I23" s="56"/>
    </row>
    <row r="24" spans="1:9" ht="19.5" customHeight="1">
      <c r="A24" s="542"/>
      <c r="B24" s="545"/>
      <c r="C24" s="548"/>
      <c r="D24" s="11" t="s">
        <v>458</v>
      </c>
      <c r="E24" s="11" t="s">
        <v>870</v>
      </c>
      <c r="F24" s="54" t="s">
        <v>587</v>
      </c>
      <c r="G24" s="11" t="s">
        <v>458</v>
      </c>
      <c r="H24" s="11" t="s">
        <v>589</v>
      </c>
      <c r="I24" s="56"/>
    </row>
    <row r="25" spans="1:9" ht="27.75" customHeight="1">
      <c r="A25" s="542"/>
      <c r="B25" s="546"/>
      <c r="C25" s="549"/>
      <c r="D25" s="11" t="s">
        <v>459</v>
      </c>
      <c r="E25" s="11" t="s">
        <v>870</v>
      </c>
      <c r="F25" s="53" t="s">
        <v>587</v>
      </c>
      <c r="G25" s="11" t="s">
        <v>459</v>
      </c>
      <c r="H25" s="11" t="s">
        <v>589</v>
      </c>
      <c r="I25" s="57"/>
    </row>
    <row r="26" spans="1:9" ht="27.75" customHeight="1">
      <c r="A26" s="542"/>
      <c r="B26" s="544" t="s">
        <v>663</v>
      </c>
      <c r="C26" s="547" t="s">
        <v>664</v>
      </c>
      <c r="D26" s="11" t="s">
        <v>563</v>
      </c>
      <c r="E26" s="11" t="s">
        <v>870</v>
      </c>
      <c r="F26" s="53" t="s">
        <v>587</v>
      </c>
      <c r="G26" s="11" t="s">
        <v>563</v>
      </c>
      <c r="H26" s="11" t="s">
        <v>589</v>
      </c>
      <c r="I26" s="57"/>
    </row>
    <row r="27" spans="1:9" ht="27.75" customHeight="1">
      <c r="A27" s="542"/>
      <c r="B27" s="545"/>
      <c r="C27" s="548"/>
      <c r="D27" s="11" t="s">
        <v>565</v>
      </c>
      <c r="E27" s="11" t="s">
        <v>870</v>
      </c>
      <c r="F27" s="53" t="s">
        <v>587</v>
      </c>
      <c r="G27" s="11" t="s">
        <v>565</v>
      </c>
      <c r="H27" s="11" t="s">
        <v>589</v>
      </c>
      <c r="I27" s="57"/>
    </row>
    <row r="28" spans="1:9" ht="31.5" customHeight="1">
      <c r="A28" s="542"/>
      <c r="B28" s="545"/>
      <c r="C28" s="549"/>
      <c r="D28" s="11" t="s">
        <v>458</v>
      </c>
      <c r="E28" s="11" t="s">
        <v>617</v>
      </c>
      <c r="F28" s="53" t="s">
        <v>594</v>
      </c>
      <c r="G28" s="11" t="s">
        <v>458</v>
      </c>
      <c r="H28" s="11" t="s">
        <v>615</v>
      </c>
      <c r="I28" s="57"/>
    </row>
    <row r="29" spans="1:9" ht="28.5" customHeight="1">
      <c r="A29" s="542"/>
      <c r="B29" s="545"/>
      <c r="C29" s="547" t="s">
        <v>667</v>
      </c>
      <c r="D29" s="11" t="s">
        <v>459</v>
      </c>
      <c r="E29" s="11" t="s">
        <v>617</v>
      </c>
      <c r="F29" s="53" t="s">
        <v>594</v>
      </c>
      <c r="G29" s="11" t="s">
        <v>459</v>
      </c>
      <c r="H29" s="11" t="s">
        <v>615</v>
      </c>
      <c r="I29" s="55"/>
    </row>
    <row r="30" spans="1:9" ht="36">
      <c r="A30" s="542"/>
      <c r="B30" s="545"/>
      <c r="C30" s="548"/>
      <c r="D30" s="11" t="s">
        <v>463</v>
      </c>
      <c r="E30" s="11" t="s">
        <v>871</v>
      </c>
      <c r="F30" s="53" t="s">
        <v>594</v>
      </c>
      <c r="G30" s="11" t="s">
        <v>463</v>
      </c>
      <c r="H30" s="11" t="s">
        <v>616</v>
      </c>
      <c r="I30" s="55"/>
    </row>
    <row r="31" spans="1:9" ht="12.75" customHeight="1">
      <c r="A31" s="542"/>
      <c r="B31" s="545"/>
      <c r="C31" s="547" t="s">
        <v>716</v>
      </c>
      <c r="D31" s="11" t="s">
        <v>465</v>
      </c>
      <c r="E31" s="11" t="s">
        <v>872</v>
      </c>
      <c r="F31" s="53" t="s">
        <v>594</v>
      </c>
      <c r="G31" s="11" t="s">
        <v>465</v>
      </c>
      <c r="H31" s="11" t="s">
        <v>617</v>
      </c>
      <c r="I31" s="55"/>
    </row>
    <row r="32" spans="1:9" ht="24" customHeight="1">
      <c r="A32" s="542"/>
      <c r="B32" s="545"/>
      <c r="C32" s="548"/>
      <c r="D32" s="11" t="s">
        <v>618</v>
      </c>
      <c r="E32" s="11" t="s">
        <v>872</v>
      </c>
      <c r="F32" s="53" t="s">
        <v>594</v>
      </c>
      <c r="G32" s="11" t="s">
        <v>618</v>
      </c>
      <c r="H32" s="11" t="s">
        <v>619</v>
      </c>
      <c r="I32" s="55"/>
    </row>
    <row r="33" spans="1:9" ht="21" customHeight="1">
      <c r="A33" s="542"/>
      <c r="B33" s="545"/>
      <c r="C33" s="549"/>
      <c r="D33" s="11" t="s">
        <v>620</v>
      </c>
      <c r="E33" s="11" t="s">
        <v>616</v>
      </c>
      <c r="F33" s="53" t="s">
        <v>594</v>
      </c>
      <c r="G33" s="11" t="s">
        <v>620</v>
      </c>
      <c r="H33" s="11" t="s">
        <v>619</v>
      </c>
      <c r="I33" s="55"/>
    </row>
    <row r="34" spans="1:9" ht="22.5" customHeight="1">
      <c r="A34" s="542"/>
      <c r="B34" s="545"/>
      <c r="C34" s="547" t="s">
        <v>718</v>
      </c>
      <c r="D34" s="11" t="s">
        <v>565</v>
      </c>
      <c r="E34" s="11" t="s">
        <v>617</v>
      </c>
      <c r="F34" s="53" t="s">
        <v>594</v>
      </c>
      <c r="G34" s="11" t="s">
        <v>565</v>
      </c>
      <c r="H34" s="11" t="s">
        <v>615</v>
      </c>
      <c r="I34" s="55"/>
    </row>
    <row r="35" spans="1:9" ht="37.5" customHeight="1">
      <c r="A35" s="542"/>
      <c r="B35" s="545"/>
      <c r="C35" s="548"/>
      <c r="D35" s="11" t="s">
        <v>693</v>
      </c>
      <c r="E35" s="11" t="s">
        <v>694</v>
      </c>
      <c r="F35" s="53" t="s">
        <v>667</v>
      </c>
      <c r="G35" s="11" t="s">
        <v>693</v>
      </c>
      <c r="H35" s="11" t="s">
        <v>694</v>
      </c>
      <c r="I35" s="58"/>
    </row>
    <row r="36" spans="1:9" ht="36">
      <c r="A36" s="542"/>
      <c r="B36" s="546"/>
      <c r="C36" s="549"/>
      <c r="D36" s="11" t="s">
        <v>724</v>
      </c>
      <c r="E36" s="11" t="s">
        <v>706</v>
      </c>
      <c r="F36" s="53" t="s">
        <v>873</v>
      </c>
      <c r="G36" s="11" t="s">
        <v>724</v>
      </c>
      <c r="H36" s="11" t="s">
        <v>706</v>
      </c>
      <c r="I36" s="40"/>
    </row>
    <row r="37" spans="1:9" ht="24" customHeight="1">
      <c r="A37" s="542"/>
      <c r="B37" s="541" t="s">
        <v>721</v>
      </c>
      <c r="C37" s="547" t="s">
        <v>758</v>
      </c>
      <c r="D37" s="5" t="s">
        <v>772</v>
      </c>
      <c r="E37" s="11" t="s">
        <v>706</v>
      </c>
      <c r="F37" s="547" t="s">
        <v>759</v>
      </c>
      <c r="G37" s="5" t="s">
        <v>772</v>
      </c>
      <c r="H37" s="11" t="s">
        <v>706</v>
      </c>
      <c r="I37" s="18"/>
    </row>
    <row r="38" spans="1:9" ht="24">
      <c r="A38" s="542"/>
      <c r="B38" s="542"/>
      <c r="C38" s="548"/>
      <c r="D38" s="5" t="s">
        <v>827</v>
      </c>
      <c r="E38" s="16"/>
      <c r="F38" s="548"/>
      <c r="G38" s="5" t="s">
        <v>828</v>
      </c>
      <c r="H38" s="16"/>
      <c r="I38" s="16"/>
    </row>
    <row r="39" spans="1:9" ht="12.75">
      <c r="A39" s="542"/>
      <c r="B39" s="543"/>
      <c r="C39" s="549"/>
      <c r="D39" s="16" t="s">
        <v>309</v>
      </c>
      <c r="E39" s="16"/>
      <c r="F39" s="549"/>
      <c r="G39" s="16" t="s">
        <v>309</v>
      </c>
      <c r="H39" s="16"/>
      <c r="I39" s="16"/>
    </row>
    <row r="40" spans="1:9" ht="12.75">
      <c r="A40" s="542"/>
      <c r="B40" s="544" t="s">
        <v>760</v>
      </c>
      <c r="C40" s="544" t="s">
        <v>309</v>
      </c>
      <c r="D40" s="16" t="s">
        <v>829</v>
      </c>
      <c r="E40" s="16"/>
      <c r="F40" s="544" t="s">
        <v>309</v>
      </c>
      <c r="G40" s="16" t="s">
        <v>829</v>
      </c>
      <c r="H40" s="16"/>
      <c r="I40" s="16"/>
    </row>
    <row r="41" spans="1:9" ht="24" customHeight="1">
      <c r="A41" s="542"/>
      <c r="B41" s="545"/>
      <c r="C41" s="545"/>
      <c r="D41" s="16" t="s">
        <v>830</v>
      </c>
      <c r="E41" s="16"/>
      <c r="F41" s="545"/>
      <c r="G41" s="16" t="s">
        <v>830</v>
      </c>
      <c r="H41" s="16"/>
      <c r="I41" s="16"/>
    </row>
    <row r="42" spans="1:9" ht="29.25" customHeight="1">
      <c r="A42" s="543"/>
      <c r="B42" s="546"/>
      <c r="C42" s="546"/>
      <c r="D42" s="16" t="s">
        <v>309</v>
      </c>
      <c r="E42" s="16"/>
      <c r="F42" s="546"/>
      <c r="G42" s="16" t="s">
        <v>309</v>
      </c>
      <c r="H42" s="16"/>
      <c r="I42" s="16"/>
    </row>
    <row r="50" ht="24" customHeight="1"/>
  </sheetData>
  <sheetProtection/>
  <mergeCells count="46">
    <mergeCell ref="F11:I11"/>
    <mergeCell ref="C12:E12"/>
    <mergeCell ref="F12:I12"/>
    <mergeCell ref="A11:B12"/>
    <mergeCell ref="C17:C19"/>
    <mergeCell ref="C20:C22"/>
    <mergeCell ref="C23:C25"/>
    <mergeCell ref="C26:C28"/>
    <mergeCell ref="C11:E11"/>
    <mergeCell ref="F37:F39"/>
    <mergeCell ref="A13:A42"/>
    <mergeCell ref="B14:B25"/>
    <mergeCell ref="B26:B36"/>
    <mergeCell ref="B37:B39"/>
    <mergeCell ref="B40:B42"/>
    <mergeCell ref="C14:C16"/>
    <mergeCell ref="C29:C30"/>
    <mergeCell ref="F40:F42"/>
    <mergeCell ref="C31:C33"/>
    <mergeCell ref="C40:C42"/>
    <mergeCell ref="A9:B9"/>
    <mergeCell ref="C9:E9"/>
    <mergeCell ref="F9:I9"/>
    <mergeCell ref="A10:B10"/>
    <mergeCell ref="C10:E10"/>
    <mergeCell ref="F10:I10"/>
    <mergeCell ref="C34:C36"/>
    <mergeCell ref="C37:C39"/>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L43"/>
  <sheetViews>
    <sheetView zoomScalePageLayoutView="0" workbookViewId="0" topLeftCell="A1">
      <selection activeCell="A1" sqref="A1:IV1"/>
    </sheetView>
  </sheetViews>
  <sheetFormatPr defaultColWidth="9.33203125" defaultRowHeight="12.75"/>
  <cols>
    <col min="1" max="10" width="14.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359</v>
      </c>
      <c r="D3" s="528"/>
      <c r="E3" s="528"/>
      <c r="F3" s="528"/>
      <c r="G3" s="528"/>
      <c r="H3" s="528"/>
      <c r="I3" s="529"/>
    </row>
    <row r="4" spans="1:9" ht="24" customHeight="1">
      <c r="A4" s="526" t="s">
        <v>732</v>
      </c>
      <c r="B4" s="526"/>
      <c r="C4" s="530" t="s">
        <v>383</v>
      </c>
      <c r="D4" s="530"/>
      <c r="E4" s="530"/>
      <c r="F4" s="5" t="s">
        <v>734</v>
      </c>
      <c r="G4" s="530">
        <v>907143001</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4300</v>
      </c>
      <c r="D6" s="536"/>
      <c r="E6" s="536"/>
      <c r="F6" s="527">
        <v>1000</v>
      </c>
      <c r="G6" s="528"/>
      <c r="H6" s="528"/>
      <c r="I6" s="529"/>
    </row>
    <row r="7" spans="1:9" ht="12.75" customHeight="1">
      <c r="A7" s="537" t="s">
        <v>739</v>
      </c>
      <c r="B7" s="538"/>
      <c r="C7" s="536">
        <v>4300</v>
      </c>
      <c r="D7" s="536"/>
      <c r="E7" s="536"/>
      <c r="F7" s="527">
        <v>1000</v>
      </c>
      <c r="G7" s="528"/>
      <c r="H7" s="528"/>
      <c r="I7" s="529"/>
    </row>
    <row r="8" spans="1:9" ht="34.5" customHeight="1">
      <c r="A8" s="539" t="s">
        <v>874</v>
      </c>
      <c r="B8" s="539"/>
      <c r="C8" s="536"/>
      <c r="D8" s="536"/>
      <c r="E8" s="536"/>
      <c r="F8" s="554"/>
      <c r="G8" s="555"/>
      <c r="H8" s="555"/>
      <c r="I8" s="556"/>
    </row>
    <row r="9" spans="1:9" ht="34.5" customHeight="1">
      <c r="A9" s="539" t="s">
        <v>875</v>
      </c>
      <c r="B9" s="539"/>
      <c r="C9" s="536">
        <v>4300</v>
      </c>
      <c r="D9" s="536"/>
      <c r="E9" s="536"/>
      <c r="F9" s="527">
        <v>1000</v>
      </c>
      <c r="G9" s="528"/>
      <c r="H9" s="528"/>
      <c r="I9" s="529"/>
    </row>
    <row r="10" spans="1:9" ht="34.5" customHeight="1">
      <c r="A10" s="539" t="s">
        <v>876</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60" customHeight="1">
      <c r="A12" s="530"/>
      <c r="B12" s="530"/>
      <c r="C12" s="566" t="s">
        <v>877</v>
      </c>
      <c r="D12" s="567"/>
      <c r="E12" s="568"/>
      <c r="F12" s="569" t="s">
        <v>878</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5" t="s">
        <v>468</v>
      </c>
      <c r="E14" s="18" t="s">
        <v>469</v>
      </c>
      <c r="F14" s="547" t="s">
        <v>317</v>
      </c>
      <c r="G14" s="5" t="s">
        <v>468</v>
      </c>
      <c r="H14" s="18" t="s">
        <v>469</v>
      </c>
      <c r="I14" s="17"/>
    </row>
    <row r="15" spans="1:9" ht="34.5" customHeight="1">
      <c r="A15" s="542"/>
      <c r="B15" s="545"/>
      <c r="C15" s="548"/>
      <c r="D15" s="5"/>
      <c r="E15" s="18"/>
      <c r="F15" s="548"/>
      <c r="G15" s="5"/>
      <c r="H15" s="18"/>
      <c r="I15" s="17"/>
    </row>
    <row r="16" spans="1:9" ht="24" customHeight="1">
      <c r="A16" s="542"/>
      <c r="B16" s="545"/>
      <c r="C16" s="549"/>
      <c r="D16" s="5" t="s">
        <v>309</v>
      </c>
      <c r="E16" s="5"/>
      <c r="F16" s="549"/>
      <c r="G16" s="5" t="s">
        <v>309</v>
      </c>
      <c r="H16" s="18"/>
      <c r="I16" s="17"/>
    </row>
    <row r="17" spans="1:9" ht="30" customHeight="1">
      <c r="A17" s="542"/>
      <c r="B17" s="545"/>
      <c r="C17" s="547" t="s">
        <v>533</v>
      </c>
      <c r="D17" s="5" t="s">
        <v>567</v>
      </c>
      <c r="E17" s="5" t="s">
        <v>568</v>
      </c>
      <c r="F17" s="547" t="s">
        <v>533</v>
      </c>
      <c r="G17" s="18" t="s">
        <v>567</v>
      </c>
      <c r="H17" s="5" t="s">
        <v>568</v>
      </c>
      <c r="I17" s="17"/>
    </row>
    <row r="18" spans="1:9" ht="23.25" customHeight="1">
      <c r="A18" s="542"/>
      <c r="B18" s="545"/>
      <c r="C18" s="548"/>
      <c r="D18" s="5"/>
      <c r="E18" s="5"/>
      <c r="F18" s="548"/>
      <c r="G18" s="18"/>
      <c r="H18" s="5"/>
      <c r="I18" s="17"/>
    </row>
    <row r="19" spans="1:9" ht="27" customHeight="1">
      <c r="A19" s="542"/>
      <c r="B19" s="545"/>
      <c r="C19" s="549"/>
      <c r="D19" s="5" t="s">
        <v>309</v>
      </c>
      <c r="E19" s="15"/>
      <c r="F19" s="549"/>
      <c r="G19" s="5" t="s">
        <v>309</v>
      </c>
      <c r="H19" s="18"/>
      <c r="I19" s="17"/>
    </row>
    <row r="20" spans="1:9" ht="27" customHeight="1">
      <c r="A20" s="542"/>
      <c r="B20" s="545"/>
      <c r="C20" s="547" t="s">
        <v>587</v>
      </c>
      <c r="D20" s="5" t="s">
        <v>850</v>
      </c>
      <c r="E20" s="5"/>
      <c r="F20" s="547" t="s">
        <v>587</v>
      </c>
      <c r="G20" s="5" t="s">
        <v>850</v>
      </c>
      <c r="H20" s="18"/>
      <c r="I20" s="17"/>
    </row>
    <row r="21" spans="1:9" ht="27" customHeight="1">
      <c r="A21" s="542"/>
      <c r="B21" s="545"/>
      <c r="C21" s="548"/>
      <c r="D21" s="5" t="s">
        <v>817</v>
      </c>
      <c r="E21" s="5"/>
      <c r="F21" s="548"/>
      <c r="G21" s="5" t="s">
        <v>817</v>
      </c>
      <c r="H21" s="9"/>
      <c r="I21" s="18"/>
    </row>
    <row r="22" spans="1:9" ht="44.25" customHeight="1">
      <c r="A22" s="542"/>
      <c r="B22" s="545"/>
      <c r="C22" s="549"/>
      <c r="D22" s="5" t="s">
        <v>309</v>
      </c>
      <c r="E22" s="5"/>
      <c r="F22" s="549"/>
      <c r="G22" s="5" t="s">
        <v>309</v>
      </c>
      <c r="H22" s="9"/>
      <c r="I22" s="18"/>
    </row>
    <row r="23" spans="1:9" ht="36.75" customHeight="1">
      <c r="A23" s="542"/>
      <c r="B23" s="545"/>
      <c r="C23" s="547" t="s">
        <v>594</v>
      </c>
      <c r="D23" s="5" t="s">
        <v>468</v>
      </c>
      <c r="E23" s="12" t="s">
        <v>879</v>
      </c>
      <c r="F23" s="547" t="s">
        <v>594</v>
      </c>
      <c r="G23" s="52" t="s">
        <v>468</v>
      </c>
      <c r="H23" s="12" t="s">
        <v>621</v>
      </c>
      <c r="I23" s="18"/>
    </row>
    <row r="24" spans="1:9" ht="19.5" customHeight="1">
      <c r="A24" s="542"/>
      <c r="B24" s="545"/>
      <c r="C24" s="548"/>
      <c r="D24" s="5"/>
      <c r="E24" s="12"/>
      <c r="F24" s="548"/>
      <c r="G24" s="11"/>
      <c r="H24" s="12"/>
      <c r="I24" s="18"/>
    </row>
    <row r="25" spans="1:9" ht="27.75" customHeight="1">
      <c r="A25" s="542"/>
      <c r="B25" s="546"/>
      <c r="C25" s="549"/>
      <c r="D25" s="5" t="s">
        <v>309</v>
      </c>
      <c r="E25" s="5"/>
      <c r="F25" s="549"/>
      <c r="G25" s="11"/>
      <c r="H25" s="12"/>
      <c r="I25" s="18"/>
    </row>
    <row r="26" spans="1:9" ht="27.75" customHeight="1">
      <c r="A26" s="542"/>
      <c r="B26" s="544" t="s">
        <v>663</v>
      </c>
      <c r="C26" s="547" t="s">
        <v>664</v>
      </c>
      <c r="D26" s="5" t="s">
        <v>770</v>
      </c>
      <c r="E26" s="5"/>
      <c r="F26" s="547" t="s">
        <v>664</v>
      </c>
      <c r="G26" s="5" t="s">
        <v>770</v>
      </c>
      <c r="H26" s="9"/>
      <c r="I26" s="18"/>
    </row>
    <row r="27" spans="1:9" ht="27.75" customHeight="1">
      <c r="A27" s="542"/>
      <c r="B27" s="545"/>
      <c r="C27" s="548"/>
      <c r="D27" s="5" t="s">
        <v>771</v>
      </c>
      <c r="E27" s="5"/>
      <c r="F27" s="548"/>
      <c r="G27" s="5" t="s">
        <v>771</v>
      </c>
      <c r="H27" s="9"/>
      <c r="I27" s="18"/>
    </row>
    <row r="28" spans="1:9" ht="31.5" customHeight="1">
      <c r="A28" s="542"/>
      <c r="B28" s="545"/>
      <c r="C28" s="549"/>
      <c r="D28" s="5" t="s">
        <v>309</v>
      </c>
      <c r="E28" s="5"/>
      <c r="F28" s="549"/>
      <c r="G28" s="5" t="s">
        <v>309</v>
      </c>
      <c r="H28" s="9"/>
      <c r="I28" s="18"/>
    </row>
    <row r="29" spans="1:9" ht="28.5" customHeight="1">
      <c r="A29" s="542"/>
      <c r="B29" s="545"/>
      <c r="C29" s="547" t="s">
        <v>667</v>
      </c>
      <c r="D29" s="5" t="s">
        <v>880</v>
      </c>
      <c r="E29" s="5" t="s">
        <v>502</v>
      </c>
      <c r="F29" s="547" t="s">
        <v>667</v>
      </c>
      <c r="G29" s="5" t="s">
        <v>695</v>
      </c>
      <c r="H29" s="9" t="s">
        <v>682</v>
      </c>
      <c r="I29" s="18"/>
    </row>
    <row r="30" spans="1:9" ht="12.75">
      <c r="A30" s="542"/>
      <c r="B30" s="545"/>
      <c r="C30" s="548"/>
      <c r="D30" s="5" t="s">
        <v>859</v>
      </c>
      <c r="E30" s="5"/>
      <c r="F30" s="548"/>
      <c r="G30" s="5" t="s">
        <v>859</v>
      </c>
      <c r="H30" s="9"/>
      <c r="I30" s="18"/>
    </row>
    <row r="31" spans="1:9" ht="12.75" customHeight="1">
      <c r="A31" s="542"/>
      <c r="B31" s="545"/>
      <c r="C31" s="549"/>
      <c r="D31" s="5" t="s">
        <v>309</v>
      </c>
      <c r="E31" s="5"/>
      <c r="F31" s="549"/>
      <c r="G31" s="5" t="s">
        <v>309</v>
      </c>
      <c r="H31" s="9"/>
      <c r="I31" s="18"/>
    </row>
    <row r="32" spans="1:9" ht="24" customHeight="1">
      <c r="A32" s="542"/>
      <c r="B32" s="545"/>
      <c r="C32" s="547" t="s">
        <v>716</v>
      </c>
      <c r="D32" s="5" t="s">
        <v>823</v>
      </c>
      <c r="E32" s="5"/>
      <c r="F32" s="547" t="s">
        <v>716</v>
      </c>
      <c r="G32" s="5" t="s">
        <v>823</v>
      </c>
      <c r="H32" s="9"/>
      <c r="I32" s="18"/>
    </row>
    <row r="33" spans="1:9" ht="21" customHeight="1">
      <c r="A33" s="542"/>
      <c r="B33" s="545"/>
      <c r="C33" s="548"/>
      <c r="D33" s="5" t="s">
        <v>824</v>
      </c>
      <c r="E33" s="5"/>
      <c r="F33" s="548"/>
      <c r="G33" s="5" t="s">
        <v>824</v>
      </c>
      <c r="H33" s="9"/>
      <c r="I33" s="18"/>
    </row>
    <row r="34" spans="1:9" ht="22.5" customHeight="1">
      <c r="A34" s="542"/>
      <c r="B34" s="545"/>
      <c r="C34" s="549"/>
      <c r="D34" s="5" t="s">
        <v>309</v>
      </c>
      <c r="E34" s="5"/>
      <c r="F34" s="549"/>
      <c r="G34" s="5" t="s">
        <v>309</v>
      </c>
      <c r="H34" s="9"/>
      <c r="I34" s="18"/>
    </row>
    <row r="35" spans="1:9" ht="37.5" customHeight="1">
      <c r="A35" s="542"/>
      <c r="B35" s="545"/>
      <c r="C35" s="547" t="s">
        <v>718</v>
      </c>
      <c r="D35" s="5" t="s">
        <v>825</v>
      </c>
      <c r="E35" s="5" t="s">
        <v>881</v>
      </c>
      <c r="F35" s="547" t="s">
        <v>718</v>
      </c>
      <c r="G35" s="5" t="s">
        <v>719</v>
      </c>
      <c r="H35" s="9" t="s">
        <v>719</v>
      </c>
      <c r="I35" s="18"/>
    </row>
    <row r="36" spans="1:9" ht="24">
      <c r="A36" s="542"/>
      <c r="B36" s="545"/>
      <c r="C36" s="548"/>
      <c r="D36" s="5" t="s">
        <v>826</v>
      </c>
      <c r="E36" s="5" t="s">
        <v>882</v>
      </c>
      <c r="F36" s="548"/>
      <c r="G36" s="5" t="s">
        <v>695</v>
      </c>
      <c r="H36" s="9"/>
      <c r="I36" s="9"/>
    </row>
    <row r="37" spans="1:9" ht="24" customHeight="1">
      <c r="A37" s="542"/>
      <c r="B37" s="546"/>
      <c r="C37" s="549"/>
      <c r="D37" s="6" t="s">
        <v>309</v>
      </c>
      <c r="E37" s="6"/>
      <c r="F37" s="549"/>
      <c r="G37" s="6" t="s">
        <v>309</v>
      </c>
      <c r="H37" s="9"/>
      <c r="I37" s="9"/>
    </row>
    <row r="38" spans="1:9" ht="24">
      <c r="A38" s="542"/>
      <c r="B38" s="541" t="s">
        <v>721</v>
      </c>
      <c r="C38" s="547" t="s">
        <v>758</v>
      </c>
      <c r="D38" s="5" t="s">
        <v>883</v>
      </c>
      <c r="E38" s="15"/>
      <c r="F38" s="547" t="s">
        <v>759</v>
      </c>
      <c r="G38" s="5" t="s">
        <v>884</v>
      </c>
      <c r="H38" s="37"/>
      <c r="I38" s="18"/>
    </row>
    <row r="39" spans="1:9" ht="24">
      <c r="A39" s="542"/>
      <c r="B39" s="542"/>
      <c r="C39" s="548"/>
      <c r="D39" s="5" t="s">
        <v>827</v>
      </c>
      <c r="E39" s="16"/>
      <c r="F39" s="548"/>
      <c r="G39" s="5" t="s">
        <v>828</v>
      </c>
      <c r="H39" s="16"/>
      <c r="I39" s="16"/>
    </row>
    <row r="40" spans="1:9" ht="12.75">
      <c r="A40" s="542"/>
      <c r="B40" s="543"/>
      <c r="C40" s="549"/>
      <c r="D40" s="16" t="s">
        <v>309</v>
      </c>
      <c r="E40" s="16"/>
      <c r="F40" s="549"/>
      <c r="G40" s="16" t="s">
        <v>309</v>
      </c>
      <c r="H40" s="16"/>
      <c r="I40" s="16"/>
    </row>
    <row r="41" spans="1:9" ht="24" customHeight="1">
      <c r="A41" s="542"/>
      <c r="B41" s="544" t="s">
        <v>760</v>
      </c>
      <c r="C41" s="544" t="s">
        <v>309</v>
      </c>
      <c r="D41" s="16" t="s">
        <v>829</v>
      </c>
      <c r="E41" s="16"/>
      <c r="F41" s="544" t="s">
        <v>309</v>
      </c>
      <c r="G41" s="16" t="s">
        <v>829</v>
      </c>
      <c r="H41" s="16"/>
      <c r="I41" s="16"/>
    </row>
    <row r="42" spans="1:9" ht="29.25" customHeight="1">
      <c r="A42" s="542"/>
      <c r="B42" s="545"/>
      <c r="C42" s="545"/>
      <c r="D42" s="16" t="s">
        <v>830</v>
      </c>
      <c r="E42" s="16"/>
      <c r="F42" s="545"/>
      <c r="G42" s="16" t="s">
        <v>830</v>
      </c>
      <c r="H42" s="16"/>
      <c r="I42" s="16"/>
    </row>
    <row r="43" spans="1:9" ht="12.75">
      <c r="A43" s="543"/>
      <c r="B43" s="546"/>
      <c r="C43" s="546"/>
      <c r="D43" s="16" t="s">
        <v>309</v>
      </c>
      <c r="E43" s="16"/>
      <c r="F43" s="546"/>
      <c r="G43" s="16" t="s">
        <v>309</v>
      </c>
      <c r="H43" s="16"/>
      <c r="I43" s="16"/>
    </row>
    <row r="50" ht="24" customHeight="1"/>
  </sheetData>
  <sheetProtection/>
  <mergeCells count="54">
    <mergeCell ref="F35:F37"/>
    <mergeCell ref="F38:F40"/>
    <mergeCell ref="F41:F43"/>
    <mergeCell ref="A11:B12"/>
    <mergeCell ref="C35:C37"/>
    <mergeCell ref="C38:C40"/>
    <mergeCell ref="C41:C43"/>
    <mergeCell ref="F14:F16"/>
    <mergeCell ref="F17:F19"/>
    <mergeCell ref="F20:F22"/>
    <mergeCell ref="F23:F25"/>
    <mergeCell ref="F26:F28"/>
    <mergeCell ref="F29:F31"/>
    <mergeCell ref="F32:F34"/>
    <mergeCell ref="C17:C19"/>
    <mergeCell ref="C20:C22"/>
    <mergeCell ref="C23:C25"/>
    <mergeCell ref="C26:C28"/>
    <mergeCell ref="C29:C31"/>
    <mergeCell ref="C32:C34"/>
    <mergeCell ref="C11:E11"/>
    <mergeCell ref="F11:I11"/>
    <mergeCell ref="C12:E12"/>
    <mergeCell ref="F12:I12"/>
    <mergeCell ref="A13:A43"/>
    <mergeCell ref="B14:B25"/>
    <mergeCell ref="B26:B37"/>
    <mergeCell ref="B38:B40"/>
    <mergeCell ref="B41:B43"/>
    <mergeCell ref="C14:C16"/>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L43"/>
  <sheetViews>
    <sheetView zoomScalePageLayoutView="0" workbookViewId="0" topLeftCell="A1">
      <selection activeCell="A1" sqref="A1:IV1"/>
    </sheetView>
  </sheetViews>
  <sheetFormatPr defaultColWidth="9.33203125" defaultRowHeight="12.75"/>
  <cols>
    <col min="1" max="10" width="1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885</v>
      </c>
      <c r="D3" s="528"/>
      <c r="E3" s="528"/>
      <c r="F3" s="528"/>
      <c r="G3" s="528"/>
      <c r="H3" s="528"/>
      <c r="I3" s="529"/>
    </row>
    <row r="4" spans="1:9" ht="24" customHeight="1">
      <c r="A4" s="526" t="s">
        <v>732</v>
      </c>
      <c r="B4" s="526"/>
      <c r="C4" s="530"/>
      <c r="D4" s="530"/>
      <c r="E4" s="530"/>
      <c r="F4" s="5" t="s">
        <v>734</v>
      </c>
      <c r="G4" s="530"/>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30</v>
      </c>
      <c r="D6" s="536"/>
      <c r="E6" s="536"/>
      <c r="F6" s="527">
        <v>10</v>
      </c>
      <c r="G6" s="528"/>
      <c r="H6" s="528"/>
      <c r="I6" s="529"/>
    </row>
    <row r="7" spans="1:9" ht="12.75" customHeight="1">
      <c r="A7" s="537" t="s">
        <v>739</v>
      </c>
      <c r="B7" s="538"/>
      <c r="C7" s="536">
        <v>30</v>
      </c>
      <c r="D7" s="536"/>
      <c r="E7" s="536"/>
      <c r="F7" s="527">
        <v>10</v>
      </c>
      <c r="G7" s="528"/>
      <c r="H7" s="528"/>
      <c r="I7" s="529"/>
    </row>
    <row r="8" spans="1:9" ht="34.5" customHeight="1">
      <c r="A8" s="539" t="s">
        <v>740</v>
      </c>
      <c r="B8" s="539"/>
      <c r="C8" s="536"/>
      <c r="D8" s="536"/>
      <c r="E8" s="536"/>
      <c r="F8" s="554"/>
      <c r="G8" s="555"/>
      <c r="H8" s="555"/>
      <c r="I8" s="556"/>
    </row>
    <row r="9" spans="1:9" ht="34.5" customHeight="1">
      <c r="A9" s="539" t="s">
        <v>741</v>
      </c>
      <c r="B9" s="539"/>
      <c r="C9" s="536">
        <v>30</v>
      </c>
      <c r="D9" s="536"/>
      <c r="E9" s="536"/>
      <c r="F9" s="527">
        <v>10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7.75" customHeight="1">
      <c r="A12" s="530"/>
      <c r="B12" s="530"/>
      <c r="C12" s="566" t="s">
        <v>886</v>
      </c>
      <c r="D12" s="567"/>
      <c r="E12" s="568"/>
      <c r="F12" s="569" t="s">
        <v>886</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43" t="s">
        <v>470</v>
      </c>
      <c r="E14" s="43" t="s">
        <v>887</v>
      </c>
      <c r="F14" s="547" t="s">
        <v>317</v>
      </c>
      <c r="G14" s="43" t="s">
        <v>470</v>
      </c>
      <c r="H14" s="43" t="s">
        <v>471</v>
      </c>
      <c r="I14" s="51"/>
    </row>
    <row r="15" spans="1:9" ht="34.5" customHeight="1">
      <c r="A15" s="542"/>
      <c r="B15" s="545"/>
      <c r="C15" s="548"/>
      <c r="D15" s="43" t="s">
        <v>472</v>
      </c>
      <c r="E15" s="43" t="s">
        <v>887</v>
      </c>
      <c r="F15" s="548"/>
      <c r="G15" s="43" t="s">
        <v>472</v>
      </c>
      <c r="H15" s="43" t="s">
        <v>471</v>
      </c>
      <c r="I15" s="51"/>
    </row>
    <row r="16" spans="1:9" ht="24" customHeight="1">
      <c r="A16" s="542"/>
      <c r="B16" s="545"/>
      <c r="C16" s="549"/>
      <c r="D16" s="41" t="s">
        <v>309</v>
      </c>
      <c r="E16" s="41"/>
      <c r="F16" s="549"/>
      <c r="G16" s="41" t="s">
        <v>309</v>
      </c>
      <c r="H16" s="44"/>
      <c r="I16" s="17"/>
    </row>
    <row r="17" spans="1:9" ht="30" customHeight="1">
      <c r="A17" s="542"/>
      <c r="B17" s="545"/>
      <c r="C17" s="547" t="s">
        <v>533</v>
      </c>
      <c r="D17" s="41" t="s">
        <v>569</v>
      </c>
      <c r="E17" s="41" t="s">
        <v>570</v>
      </c>
      <c r="F17" s="547" t="s">
        <v>533</v>
      </c>
      <c r="G17" s="41" t="s">
        <v>569</v>
      </c>
      <c r="H17" s="41" t="s">
        <v>570</v>
      </c>
      <c r="I17" s="17"/>
    </row>
    <row r="18" spans="1:9" ht="23.25" customHeight="1">
      <c r="A18" s="542"/>
      <c r="B18" s="545"/>
      <c r="C18" s="548"/>
      <c r="D18" s="41"/>
      <c r="E18" s="41"/>
      <c r="F18" s="548"/>
      <c r="G18" s="41"/>
      <c r="H18" s="44"/>
      <c r="I18" s="17"/>
    </row>
    <row r="19" spans="1:9" ht="27" customHeight="1">
      <c r="A19" s="542"/>
      <c r="B19" s="545"/>
      <c r="C19" s="549"/>
      <c r="D19" s="41"/>
      <c r="E19" s="45"/>
      <c r="F19" s="549"/>
      <c r="G19" s="41"/>
      <c r="H19" s="44"/>
      <c r="I19" s="17"/>
    </row>
    <row r="20" spans="1:9" ht="27" customHeight="1">
      <c r="A20" s="542"/>
      <c r="B20" s="545"/>
      <c r="C20" s="547" t="s">
        <v>587</v>
      </c>
      <c r="D20" s="41" t="s">
        <v>592</v>
      </c>
      <c r="E20" s="46">
        <v>43952</v>
      </c>
      <c r="F20" s="547" t="s">
        <v>587</v>
      </c>
      <c r="G20" s="44" t="s">
        <v>592</v>
      </c>
      <c r="H20" s="46">
        <v>43952</v>
      </c>
      <c r="I20" s="17"/>
    </row>
    <row r="21" spans="1:9" ht="27" customHeight="1">
      <c r="A21" s="542"/>
      <c r="B21" s="545"/>
      <c r="C21" s="548"/>
      <c r="D21" s="41" t="s">
        <v>592</v>
      </c>
      <c r="E21" s="46">
        <v>44318</v>
      </c>
      <c r="F21" s="548"/>
      <c r="G21" s="41" t="s">
        <v>817</v>
      </c>
      <c r="H21" s="47"/>
      <c r="I21" s="18"/>
    </row>
    <row r="22" spans="1:9" ht="44.25" customHeight="1">
      <c r="A22" s="542"/>
      <c r="B22" s="545"/>
      <c r="C22" s="549"/>
      <c r="D22" s="41" t="s">
        <v>592</v>
      </c>
      <c r="E22" s="46">
        <v>44684</v>
      </c>
      <c r="F22" s="549"/>
      <c r="G22" s="41" t="s">
        <v>309</v>
      </c>
      <c r="H22" s="47"/>
      <c r="I22" s="18"/>
    </row>
    <row r="23" spans="1:9" ht="36.75" customHeight="1">
      <c r="A23" s="542"/>
      <c r="B23" s="545"/>
      <c r="C23" s="547" t="s">
        <v>594</v>
      </c>
      <c r="D23" s="43" t="s">
        <v>622</v>
      </c>
      <c r="E23" s="43" t="s">
        <v>640</v>
      </c>
      <c r="F23" s="547" t="s">
        <v>594</v>
      </c>
      <c r="G23" s="43" t="s">
        <v>622</v>
      </c>
      <c r="H23" s="43" t="s">
        <v>623</v>
      </c>
      <c r="I23" s="18"/>
    </row>
    <row r="24" spans="1:9" ht="19.5" customHeight="1">
      <c r="A24" s="542"/>
      <c r="B24" s="545"/>
      <c r="C24" s="548"/>
      <c r="D24" s="43" t="s">
        <v>624</v>
      </c>
      <c r="E24" s="43" t="s">
        <v>888</v>
      </c>
      <c r="F24" s="548"/>
      <c r="G24" s="43" t="s">
        <v>624</v>
      </c>
      <c r="H24" s="43" t="s">
        <v>625</v>
      </c>
      <c r="I24" s="18"/>
    </row>
    <row r="25" spans="1:9" ht="27.75" customHeight="1">
      <c r="A25" s="542"/>
      <c r="B25" s="546"/>
      <c r="C25" s="549"/>
      <c r="D25" s="43" t="s">
        <v>626</v>
      </c>
      <c r="E25" s="43" t="s">
        <v>889</v>
      </c>
      <c r="F25" s="549"/>
      <c r="G25" s="43" t="s">
        <v>626</v>
      </c>
      <c r="H25" s="43" t="s">
        <v>627</v>
      </c>
      <c r="I25" s="18"/>
    </row>
    <row r="26" spans="1:9" ht="27.75" customHeight="1">
      <c r="A26" s="542"/>
      <c r="B26" s="544" t="s">
        <v>663</v>
      </c>
      <c r="C26" s="547" t="s">
        <v>664</v>
      </c>
      <c r="D26" s="41" t="s">
        <v>665</v>
      </c>
      <c r="E26" s="41" t="s">
        <v>666</v>
      </c>
      <c r="F26" s="547" t="s">
        <v>664</v>
      </c>
      <c r="G26" s="41" t="s">
        <v>665</v>
      </c>
      <c r="H26" s="5" t="s">
        <v>666</v>
      </c>
      <c r="I26" s="5"/>
    </row>
    <row r="27" spans="1:9" ht="27.75" customHeight="1">
      <c r="A27" s="542"/>
      <c r="B27" s="545"/>
      <c r="C27" s="548"/>
      <c r="D27" s="41"/>
      <c r="E27" s="41"/>
      <c r="F27" s="548"/>
      <c r="G27" s="41"/>
      <c r="H27" s="47"/>
      <c r="I27" s="18"/>
    </row>
    <row r="28" spans="1:9" ht="31.5" customHeight="1">
      <c r="A28" s="542"/>
      <c r="B28" s="545"/>
      <c r="C28" s="549"/>
      <c r="D28" s="41" t="s">
        <v>309</v>
      </c>
      <c r="E28" s="41"/>
      <c r="F28" s="549"/>
      <c r="G28" s="41" t="s">
        <v>309</v>
      </c>
      <c r="H28" s="47"/>
      <c r="I28" s="18"/>
    </row>
    <row r="29" spans="1:9" ht="28.5" customHeight="1">
      <c r="A29" s="542"/>
      <c r="B29" s="545"/>
      <c r="C29" s="547" t="s">
        <v>667</v>
      </c>
      <c r="D29" s="43" t="s">
        <v>696</v>
      </c>
      <c r="E29" s="43" t="s">
        <v>697</v>
      </c>
      <c r="F29" s="547" t="s">
        <v>667</v>
      </c>
      <c r="G29" s="43" t="s">
        <v>696</v>
      </c>
      <c r="H29" s="43" t="s">
        <v>697</v>
      </c>
      <c r="I29" s="18"/>
    </row>
    <row r="30" spans="1:9" ht="12.75">
      <c r="A30" s="542"/>
      <c r="B30" s="545"/>
      <c r="C30" s="548"/>
      <c r="D30" s="43" t="s">
        <v>698</v>
      </c>
      <c r="E30" s="43" t="s">
        <v>699</v>
      </c>
      <c r="F30" s="548"/>
      <c r="G30" s="43" t="s">
        <v>698</v>
      </c>
      <c r="H30" s="43" t="s">
        <v>699</v>
      </c>
      <c r="I30" s="18"/>
    </row>
    <row r="31" spans="1:9" ht="12.75" customHeight="1">
      <c r="A31" s="542"/>
      <c r="B31" s="545"/>
      <c r="C31" s="549"/>
      <c r="D31" s="41" t="s">
        <v>309</v>
      </c>
      <c r="E31" s="41"/>
      <c r="F31" s="549"/>
      <c r="G31" s="41" t="s">
        <v>309</v>
      </c>
      <c r="H31" s="47"/>
      <c r="I31" s="18"/>
    </row>
    <row r="32" spans="1:9" ht="24" customHeight="1">
      <c r="A32" s="542"/>
      <c r="B32" s="545"/>
      <c r="C32" s="547" t="s">
        <v>716</v>
      </c>
      <c r="D32" s="41" t="s">
        <v>823</v>
      </c>
      <c r="E32" s="41"/>
      <c r="F32" s="547" t="s">
        <v>716</v>
      </c>
      <c r="G32" s="41" t="s">
        <v>823</v>
      </c>
      <c r="H32" s="47"/>
      <c r="I32" s="18"/>
    </row>
    <row r="33" spans="1:9" ht="21" customHeight="1">
      <c r="A33" s="542"/>
      <c r="B33" s="545"/>
      <c r="C33" s="548"/>
      <c r="D33" s="41" t="s">
        <v>824</v>
      </c>
      <c r="E33" s="41"/>
      <c r="F33" s="548"/>
      <c r="G33" s="41" t="s">
        <v>824</v>
      </c>
      <c r="H33" s="47"/>
      <c r="I33" s="18"/>
    </row>
    <row r="34" spans="1:9" ht="22.5" customHeight="1">
      <c r="A34" s="542"/>
      <c r="B34" s="545"/>
      <c r="C34" s="549"/>
      <c r="D34" s="41" t="s">
        <v>309</v>
      </c>
      <c r="E34" s="41"/>
      <c r="F34" s="549"/>
      <c r="G34" s="41" t="s">
        <v>309</v>
      </c>
      <c r="H34" s="47"/>
      <c r="I34" s="18"/>
    </row>
    <row r="35" spans="1:9" ht="37.5" customHeight="1">
      <c r="A35" s="542"/>
      <c r="B35" s="545"/>
      <c r="C35" s="547" t="s">
        <v>718</v>
      </c>
      <c r="D35" s="41" t="s">
        <v>825</v>
      </c>
      <c r="E35" s="41"/>
      <c r="F35" s="547" t="s">
        <v>718</v>
      </c>
      <c r="G35" s="41" t="s">
        <v>825</v>
      </c>
      <c r="H35" s="47"/>
      <c r="I35" s="18"/>
    </row>
    <row r="36" spans="1:9" ht="12.75">
      <c r="A36" s="542"/>
      <c r="B36" s="545"/>
      <c r="C36" s="548"/>
      <c r="D36" s="41" t="s">
        <v>826</v>
      </c>
      <c r="E36" s="48"/>
      <c r="F36" s="548"/>
      <c r="G36" s="41" t="s">
        <v>826</v>
      </c>
      <c r="H36" s="47"/>
      <c r="I36" s="9"/>
    </row>
    <row r="37" spans="1:9" ht="24" customHeight="1">
      <c r="A37" s="542"/>
      <c r="B37" s="546"/>
      <c r="C37" s="549"/>
      <c r="D37" s="48" t="s">
        <v>309</v>
      </c>
      <c r="E37" s="48"/>
      <c r="F37" s="549"/>
      <c r="G37" s="48" t="s">
        <v>309</v>
      </c>
      <c r="H37" s="47"/>
      <c r="I37" s="9"/>
    </row>
    <row r="38" spans="1:9" ht="22.5">
      <c r="A38" s="542"/>
      <c r="B38" s="541" t="s">
        <v>721</v>
      </c>
      <c r="C38" s="547" t="s">
        <v>758</v>
      </c>
      <c r="D38" s="41" t="s">
        <v>725</v>
      </c>
      <c r="E38" s="45" t="s">
        <v>726</v>
      </c>
      <c r="F38" s="547" t="s">
        <v>759</v>
      </c>
      <c r="G38" s="41" t="s">
        <v>725</v>
      </c>
      <c r="H38" s="49" t="s">
        <v>726</v>
      </c>
      <c r="I38" s="18"/>
    </row>
    <row r="39" spans="1:9" ht="22.5">
      <c r="A39" s="542"/>
      <c r="B39" s="542"/>
      <c r="C39" s="548"/>
      <c r="D39" s="41" t="s">
        <v>890</v>
      </c>
      <c r="E39" s="50"/>
      <c r="F39" s="548"/>
      <c r="G39" s="41" t="s">
        <v>828</v>
      </c>
      <c r="H39" s="50"/>
      <c r="I39" s="16"/>
    </row>
    <row r="40" spans="1:9" ht="12.75">
      <c r="A40" s="542"/>
      <c r="B40" s="543"/>
      <c r="C40" s="549"/>
      <c r="D40" s="50" t="s">
        <v>309</v>
      </c>
      <c r="E40" s="50"/>
      <c r="F40" s="549"/>
      <c r="G40" s="50" t="s">
        <v>309</v>
      </c>
      <c r="H40" s="50"/>
      <c r="I40" s="16"/>
    </row>
    <row r="41" spans="1:9" ht="24" customHeight="1">
      <c r="A41" s="542"/>
      <c r="B41" s="544" t="s">
        <v>760</v>
      </c>
      <c r="C41" s="544" t="s">
        <v>309</v>
      </c>
      <c r="D41" s="50" t="s">
        <v>829</v>
      </c>
      <c r="E41" s="50"/>
      <c r="F41" s="544" t="s">
        <v>309</v>
      </c>
      <c r="G41" s="50" t="s">
        <v>829</v>
      </c>
      <c r="H41" s="50"/>
      <c r="I41" s="16"/>
    </row>
    <row r="42" spans="1:9" ht="29.25" customHeight="1">
      <c r="A42" s="542"/>
      <c r="B42" s="545"/>
      <c r="C42" s="545"/>
      <c r="D42" s="50" t="s">
        <v>830</v>
      </c>
      <c r="E42" s="50"/>
      <c r="F42" s="545"/>
      <c r="G42" s="50" t="s">
        <v>830</v>
      </c>
      <c r="H42" s="50"/>
      <c r="I42" s="16"/>
    </row>
    <row r="43" spans="1:9" ht="12.75">
      <c r="A43" s="543"/>
      <c r="B43" s="546"/>
      <c r="C43" s="546"/>
      <c r="D43" s="50" t="s">
        <v>309</v>
      </c>
      <c r="E43" s="50"/>
      <c r="F43" s="546"/>
      <c r="G43" s="50" t="s">
        <v>309</v>
      </c>
      <c r="H43" s="50"/>
      <c r="I43" s="16"/>
    </row>
    <row r="50" ht="24" customHeight="1"/>
  </sheetData>
  <sheetProtection/>
  <mergeCells count="54">
    <mergeCell ref="F35:F37"/>
    <mergeCell ref="F38:F40"/>
    <mergeCell ref="F41:F43"/>
    <mergeCell ref="A11:B12"/>
    <mergeCell ref="C35:C37"/>
    <mergeCell ref="C38:C40"/>
    <mergeCell ref="C41:C43"/>
    <mergeCell ref="F14:F16"/>
    <mergeCell ref="F17:F19"/>
    <mergeCell ref="F20:F22"/>
    <mergeCell ref="F23:F25"/>
    <mergeCell ref="F26:F28"/>
    <mergeCell ref="F29:F31"/>
    <mergeCell ref="F32:F34"/>
    <mergeCell ref="C17:C19"/>
    <mergeCell ref="C20:C22"/>
    <mergeCell ref="C23:C25"/>
    <mergeCell ref="C26:C28"/>
    <mergeCell ref="C29:C31"/>
    <mergeCell ref="C32:C34"/>
    <mergeCell ref="C11:E11"/>
    <mergeCell ref="F11:I11"/>
    <mergeCell ref="C12:E12"/>
    <mergeCell ref="F12:I12"/>
    <mergeCell ref="A13:A43"/>
    <mergeCell ref="B14:B25"/>
    <mergeCell ref="B26:B37"/>
    <mergeCell ref="B38:B40"/>
    <mergeCell ref="B41:B43"/>
    <mergeCell ref="C14:C16"/>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L54"/>
  <sheetViews>
    <sheetView zoomScalePageLayoutView="0" workbookViewId="0" topLeftCell="A1">
      <selection activeCell="A1" sqref="A1:IV1"/>
    </sheetView>
  </sheetViews>
  <sheetFormatPr defaultColWidth="9.33203125" defaultRowHeight="12.75"/>
  <cols>
    <col min="1" max="1" width="13.16015625" style="0" customWidth="1"/>
    <col min="2" max="2" width="16.5" style="0" customWidth="1"/>
    <col min="3" max="10" width="13.160156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891</v>
      </c>
      <c r="D3" s="528"/>
      <c r="E3" s="528"/>
      <c r="F3" s="528"/>
      <c r="G3" s="528"/>
      <c r="H3" s="528"/>
      <c r="I3" s="529"/>
    </row>
    <row r="4" spans="1:9" ht="24" customHeight="1">
      <c r="A4" s="526" t="s">
        <v>732</v>
      </c>
      <c r="B4" s="526"/>
      <c r="C4" s="530"/>
      <c r="D4" s="530"/>
      <c r="E4" s="530"/>
      <c r="F4" s="5" t="s">
        <v>734</v>
      </c>
      <c r="G4" s="530"/>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480</v>
      </c>
      <c r="D6" s="536"/>
      <c r="E6" s="536"/>
      <c r="F6" s="527">
        <v>120</v>
      </c>
      <c r="G6" s="528"/>
      <c r="H6" s="528"/>
      <c r="I6" s="529"/>
    </row>
    <row r="7" spans="1:9" ht="12.75" customHeight="1">
      <c r="A7" s="537" t="s">
        <v>739</v>
      </c>
      <c r="B7" s="538"/>
      <c r="C7" s="554">
        <v>480</v>
      </c>
      <c r="D7" s="555"/>
      <c r="E7" s="556"/>
      <c r="F7" s="527">
        <v>120</v>
      </c>
      <c r="G7" s="528"/>
      <c r="H7" s="528"/>
      <c r="I7" s="529"/>
    </row>
    <row r="8" spans="1:9" ht="34.5" customHeight="1">
      <c r="A8" s="571" t="s">
        <v>892</v>
      </c>
      <c r="B8" s="571"/>
      <c r="C8" s="536"/>
      <c r="D8" s="536"/>
      <c r="E8" s="536"/>
      <c r="F8" s="554"/>
      <c r="G8" s="555"/>
      <c r="H8" s="555"/>
      <c r="I8" s="556"/>
    </row>
    <row r="9" spans="1:9" ht="34.5" customHeight="1">
      <c r="A9" s="539" t="s">
        <v>741</v>
      </c>
      <c r="B9" s="539"/>
      <c r="C9" s="536">
        <v>480</v>
      </c>
      <c r="D9" s="536"/>
      <c r="E9" s="536"/>
      <c r="F9" s="527">
        <v>120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9.25" customHeight="1">
      <c r="A12" s="530"/>
      <c r="B12" s="530"/>
      <c r="C12" s="562" t="s">
        <v>893</v>
      </c>
      <c r="D12" s="563"/>
      <c r="E12" s="564"/>
      <c r="F12" s="565" t="s">
        <v>894</v>
      </c>
      <c r="G12" s="565"/>
      <c r="H12" s="565"/>
      <c r="I12" s="565"/>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11" t="s">
        <v>473</v>
      </c>
      <c r="E14" s="18" t="s">
        <v>474</v>
      </c>
      <c r="F14" s="547" t="s">
        <v>317</v>
      </c>
      <c r="G14" s="11" t="s">
        <v>473</v>
      </c>
      <c r="H14" s="18" t="s">
        <v>474</v>
      </c>
      <c r="I14" s="17"/>
    </row>
    <row r="15" spans="1:9" ht="34.5" customHeight="1">
      <c r="A15" s="542"/>
      <c r="B15" s="545"/>
      <c r="C15" s="548"/>
      <c r="D15" s="11" t="s">
        <v>475</v>
      </c>
      <c r="E15" s="18" t="s">
        <v>474</v>
      </c>
      <c r="F15" s="548"/>
      <c r="G15" s="11" t="s">
        <v>475</v>
      </c>
      <c r="H15" s="18" t="s">
        <v>474</v>
      </c>
      <c r="I15" s="17"/>
    </row>
    <row r="16" spans="1:9" ht="24" customHeight="1">
      <c r="A16" s="542"/>
      <c r="B16" s="545"/>
      <c r="C16" s="548"/>
      <c r="D16" s="11" t="s">
        <v>476</v>
      </c>
      <c r="E16" s="18" t="s">
        <v>474</v>
      </c>
      <c r="F16" s="548"/>
      <c r="G16" s="11" t="s">
        <v>476</v>
      </c>
      <c r="H16" s="18" t="s">
        <v>474</v>
      </c>
      <c r="I16" s="17"/>
    </row>
    <row r="17" spans="1:9" ht="30" customHeight="1">
      <c r="A17" s="542"/>
      <c r="B17" s="545"/>
      <c r="C17" s="548"/>
      <c r="D17" s="5" t="s">
        <v>477</v>
      </c>
      <c r="E17" s="18" t="s">
        <v>474</v>
      </c>
      <c r="F17" s="548"/>
      <c r="G17" s="5" t="s">
        <v>477</v>
      </c>
      <c r="H17" s="18" t="s">
        <v>474</v>
      </c>
      <c r="I17" s="17"/>
    </row>
    <row r="18" spans="1:9" ht="23.25" customHeight="1">
      <c r="A18" s="542"/>
      <c r="B18" s="545"/>
      <c r="C18" s="548"/>
      <c r="D18" s="5" t="s">
        <v>478</v>
      </c>
      <c r="E18" s="15" t="s">
        <v>474</v>
      </c>
      <c r="F18" s="548"/>
      <c r="G18" s="5" t="s">
        <v>478</v>
      </c>
      <c r="H18" s="15" t="s">
        <v>474</v>
      </c>
      <c r="I18" s="17"/>
    </row>
    <row r="19" spans="1:9" ht="27" customHeight="1">
      <c r="A19" s="542"/>
      <c r="B19" s="545"/>
      <c r="C19" s="549"/>
      <c r="D19" s="5" t="s">
        <v>309</v>
      </c>
      <c r="E19" s="5"/>
      <c r="F19" s="549"/>
      <c r="G19" s="5" t="s">
        <v>309</v>
      </c>
      <c r="H19" s="18"/>
      <c r="I19" s="17"/>
    </row>
    <row r="20" spans="1:9" ht="27" customHeight="1">
      <c r="A20" s="542"/>
      <c r="B20" s="545"/>
      <c r="C20" s="547" t="s">
        <v>533</v>
      </c>
      <c r="D20" s="18" t="s">
        <v>571</v>
      </c>
      <c r="E20" s="42" t="s">
        <v>572</v>
      </c>
      <c r="F20" s="547" t="s">
        <v>533</v>
      </c>
      <c r="G20" s="18" t="s">
        <v>571</v>
      </c>
      <c r="H20" s="34" t="s">
        <v>572</v>
      </c>
      <c r="I20" s="34"/>
    </row>
    <row r="21" spans="1:9" ht="27" customHeight="1">
      <c r="A21" s="542"/>
      <c r="B21" s="545"/>
      <c r="C21" s="548"/>
      <c r="D21" s="18" t="s">
        <v>573</v>
      </c>
      <c r="E21" s="42" t="s">
        <v>574</v>
      </c>
      <c r="F21" s="548"/>
      <c r="G21" s="18" t="s">
        <v>573</v>
      </c>
      <c r="H21" s="34" t="s">
        <v>574</v>
      </c>
      <c r="I21" s="34"/>
    </row>
    <row r="22" spans="1:9" ht="44.25" customHeight="1">
      <c r="A22" s="542"/>
      <c r="B22" s="545"/>
      <c r="C22" s="549"/>
      <c r="D22" s="18" t="s">
        <v>575</v>
      </c>
      <c r="E22" s="42" t="s">
        <v>568</v>
      </c>
      <c r="F22" s="549"/>
      <c r="G22" s="18" t="s">
        <v>575</v>
      </c>
      <c r="H22" s="34" t="s">
        <v>568</v>
      </c>
      <c r="I22" s="34"/>
    </row>
    <row r="23" spans="1:9" ht="36.75" customHeight="1">
      <c r="A23" s="542"/>
      <c r="B23" s="545"/>
      <c r="C23" s="547" t="s">
        <v>587</v>
      </c>
      <c r="D23" s="5" t="s">
        <v>895</v>
      </c>
      <c r="E23" s="5" t="s">
        <v>896</v>
      </c>
      <c r="F23" s="547" t="s">
        <v>587</v>
      </c>
      <c r="G23" s="5" t="s">
        <v>593</v>
      </c>
      <c r="H23" s="18" t="s">
        <v>589</v>
      </c>
      <c r="I23" s="17"/>
    </row>
    <row r="24" spans="1:9" ht="19.5" customHeight="1">
      <c r="A24" s="542"/>
      <c r="B24" s="545"/>
      <c r="C24" s="548"/>
      <c r="D24" s="5"/>
      <c r="E24" s="5"/>
      <c r="F24" s="548"/>
      <c r="G24" s="5"/>
      <c r="H24" s="9"/>
      <c r="I24" s="18"/>
    </row>
    <row r="25" spans="1:9" ht="27.75" customHeight="1">
      <c r="A25" s="542"/>
      <c r="B25" s="545"/>
      <c r="C25" s="549"/>
      <c r="D25" s="5"/>
      <c r="E25" s="5"/>
      <c r="F25" s="549"/>
      <c r="G25" s="5"/>
      <c r="H25" s="9"/>
      <c r="I25" s="18"/>
    </row>
    <row r="26" spans="1:9" ht="27.75" customHeight="1">
      <c r="A26" s="542"/>
      <c r="B26" s="545"/>
      <c r="C26" s="548" t="s">
        <v>594</v>
      </c>
      <c r="D26" s="5" t="s">
        <v>628</v>
      </c>
      <c r="E26" s="6" t="s">
        <v>897</v>
      </c>
      <c r="F26" s="10"/>
      <c r="G26" s="5" t="s">
        <v>628</v>
      </c>
      <c r="H26" s="6" t="s">
        <v>629</v>
      </c>
      <c r="I26" s="18"/>
    </row>
    <row r="27" spans="1:9" ht="27.75" customHeight="1">
      <c r="A27" s="542"/>
      <c r="B27" s="545"/>
      <c r="C27" s="548"/>
      <c r="D27" s="5" t="s">
        <v>630</v>
      </c>
      <c r="E27" s="9" t="s">
        <v>897</v>
      </c>
      <c r="F27" s="547" t="s">
        <v>594</v>
      </c>
      <c r="G27" s="5" t="s">
        <v>630</v>
      </c>
      <c r="H27" s="9" t="s">
        <v>629</v>
      </c>
      <c r="I27" s="18"/>
    </row>
    <row r="28" spans="1:9" ht="31.5" customHeight="1">
      <c r="A28" s="542"/>
      <c r="B28" s="545"/>
      <c r="C28" s="548"/>
      <c r="D28" s="5" t="s">
        <v>631</v>
      </c>
      <c r="E28" s="9" t="s">
        <v>636</v>
      </c>
      <c r="F28" s="548"/>
      <c r="G28" s="5" t="s">
        <v>631</v>
      </c>
      <c r="H28" s="9" t="s">
        <v>632</v>
      </c>
      <c r="I28" s="18"/>
    </row>
    <row r="29" spans="1:9" ht="28.5" customHeight="1">
      <c r="A29" s="542"/>
      <c r="B29" s="545"/>
      <c r="C29" s="548"/>
      <c r="D29" s="5" t="s">
        <v>898</v>
      </c>
      <c r="E29" s="9" t="s">
        <v>629</v>
      </c>
      <c r="F29" s="548"/>
      <c r="G29" s="5" t="s">
        <v>633</v>
      </c>
      <c r="H29" s="9" t="s">
        <v>634</v>
      </c>
      <c r="I29" s="18"/>
    </row>
    <row r="30" spans="1:9" ht="24">
      <c r="A30" s="542"/>
      <c r="B30" s="545"/>
      <c r="C30" s="548"/>
      <c r="D30" s="5" t="s">
        <v>635</v>
      </c>
      <c r="E30" s="9" t="s">
        <v>899</v>
      </c>
      <c r="F30" s="548"/>
      <c r="G30" s="5" t="s">
        <v>635</v>
      </c>
      <c r="H30" s="9" t="s">
        <v>636</v>
      </c>
      <c r="I30" s="18"/>
    </row>
    <row r="31" spans="1:9" ht="12.75" customHeight="1">
      <c r="A31" s="542"/>
      <c r="B31" s="545"/>
      <c r="C31" s="548"/>
      <c r="D31" s="5" t="s">
        <v>637</v>
      </c>
      <c r="E31" s="9" t="s">
        <v>900</v>
      </c>
      <c r="F31" s="548"/>
      <c r="G31" s="5" t="s">
        <v>637</v>
      </c>
      <c r="H31" s="9" t="s">
        <v>638</v>
      </c>
      <c r="I31" s="18"/>
    </row>
    <row r="32" spans="1:9" ht="24" customHeight="1">
      <c r="A32" s="542"/>
      <c r="B32" s="545"/>
      <c r="C32" s="548"/>
      <c r="D32" s="5" t="s">
        <v>639</v>
      </c>
      <c r="E32" s="5" t="s">
        <v>634</v>
      </c>
      <c r="F32" s="548"/>
      <c r="G32" s="5" t="s">
        <v>639</v>
      </c>
      <c r="H32" s="9" t="s">
        <v>640</v>
      </c>
      <c r="I32" s="18"/>
    </row>
    <row r="33" spans="1:9" ht="21" customHeight="1">
      <c r="A33" s="542"/>
      <c r="B33" s="545"/>
      <c r="C33" s="548"/>
      <c r="D33" s="5" t="s">
        <v>641</v>
      </c>
      <c r="E33" s="5" t="s">
        <v>632</v>
      </c>
      <c r="F33" s="548"/>
      <c r="G33" s="5" t="s">
        <v>641</v>
      </c>
      <c r="H33" s="6" t="s">
        <v>642</v>
      </c>
      <c r="I33" s="18"/>
    </row>
    <row r="34" spans="1:9" ht="22.5" customHeight="1">
      <c r="A34" s="542"/>
      <c r="B34" s="545"/>
      <c r="C34" s="548"/>
      <c r="D34" s="5"/>
      <c r="E34" s="5"/>
      <c r="F34" s="548"/>
      <c r="G34" s="5"/>
      <c r="H34" s="9"/>
      <c r="I34" s="18"/>
    </row>
    <row r="35" spans="1:9" ht="37.5" customHeight="1">
      <c r="A35" s="542"/>
      <c r="B35" s="545"/>
      <c r="C35" s="548"/>
      <c r="D35" s="5"/>
      <c r="E35" s="5"/>
      <c r="F35" s="548"/>
      <c r="G35" s="5"/>
      <c r="H35" s="9"/>
      <c r="I35" s="18"/>
    </row>
    <row r="36" spans="1:9" ht="12.75">
      <c r="A36" s="542"/>
      <c r="B36" s="546"/>
      <c r="C36" s="549"/>
      <c r="D36" s="5" t="s">
        <v>309</v>
      </c>
      <c r="E36" s="5"/>
      <c r="F36" s="549"/>
      <c r="G36" s="5" t="s">
        <v>309</v>
      </c>
      <c r="H36" s="9"/>
      <c r="I36" s="18"/>
    </row>
    <row r="37" spans="1:9" ht="24" customHeight="1">
      <c r="A37" s="542"/>
      <c r="B37" s="544" t="s">
        <v>663</v>
      </c>
      <c r="C37" s="547" t="s">
        <v>664</v>
      </c>
      <c r="D37" s="5" t="s">
        <v>770</v>
      </c>
      <c r="E37" s="5"/>
      <c r="F37" s="547" t="s">
        <v>664</v>
      </c>
      <c r="G37" s="5" t="s">
        <v>770</v>
      </c>
      <c r="H37" s="9"/>
      <c r="I37" s="18"/>
    </row>
    <row r="38" spans="1:9" ht="12.75">
      <c r="A38" s="542"/>
      <c r="B38" s="545"/>
      <c r="C38" s="548"/>
      <c r="D38" s="5" t="s">
        <v>771</v>
      </c>
      <c r="E38" s="5"/>
      <c r="F38" s="548"/>
      <c r="G38" s="5" t="s">
        <v>771</v>
      </c>
      <c r="H38" s="9"/>
      <c r="I38" s="18"/>
    </row>
    <row r="39" spans="1:9" ht="12.75">
      <c r="A39" s="542"/>
      <c r="B39" s="545"/>
      <c r="C39" s="549"/>
      <c r="D39" s="5" t="s">
        <v>309</v>
      </c>
      <c r="E39" s="5"/>
      <c r="F39" s="549"/>
      <c r="G39" s="5" t="s">
        <v>309</v>
      </c>
      <c r="H39" s="9"/>
      <c r="I39" s="18"/>
    </row>
    <row r="40" spans="1:9" ht="24">
      <c r="A40" s="542"/>
      <c r="B40" s="545"/>
      <c r="C40" s="547" t="s">
        <v>667</v>
      </c>
      <c r="D40" s="11" t="s">
        <v>700</v>
      </c>
      <c r="E40" s="40" t="s">
        <v>701</v>
      </c>
      <c r="F40" s="547" t="s">
        <v>667</v>
      </c>
      <c r="G40" s="11" t="s">
        <v>700</v>
      </c>
      <c r="H40" s="40" t="s">
        <v>701</v>
      </c>
      <c r="I40" s="18"/>
    </row>
    <row r="41" spans="1:9" ht="24" customHeight="1">
      <c r="A41" s="542"/>
      <c r="B41" s="545"/>
      <c r="C41" s="548"/>
      <c r="D41" s="11" t="s">
        <v>702</v>
      </c>
      <c r="E41" s="40" t="s">
        <v>703</v>
      </c>
      <c r="F41" s="548"/>
      <c r="G41" s="11" t="s">
        <v>702</v>
      </c>
      <c r="H41" s="40" t="s">
        <v>703</v>
      </c>
      <c r="I41" s="18"/>
    </row>
    <row r="42" spans="1:9" ht="29.25" customHeight="1">
      <c r="A42" s="542"/>
      <c r="B42" s="545"/>
      <c r="C42" s="549"/>
      <c r="D42" s="5" t="s">
        <v>309</v>
      </c>
      <c r="E42" s="5"/>
      <c r="F42" s="549"/>
      <c r="G42" s="5" t="s">
        <v>309</v>
      </c>
      <c r="H42" s="9"/>
      <c r="I42" s="18"/>
    </row>
    <row r="43" spans="1:9" ht="12.75">
      <c r="A43" s="542"/>
      <c r="B43" s="545"/>
      <c r="C43" s="547" t="s">
        <v>716</v>
      </c>
      <c r="D43" s="5" t="s">
        <v>823</v>
      </c>
      <c r="E43" s="5"/>
      <c r="F43" s="547" t="s">
        <v>716</v>
      </c>
      <c r="G43" s="5" t="s">
        <v>823</v>
      </c>
      <c r="H43" s="9"/>
      <c r="I43" s="18"/>
    </row>
    <row r="44" spans="1:9" ht="12.75">
      <c r="A44" s="542"/>
      <c r="B44" s="545"/>
      <c r="C44" s="548"/>
      <c r="D44" s="5" t="s">
        <v>824</v>
      </c>
      <c r="E44" s="5"/>
      <c r="F44" s="548"/>
      <c r="G44" s="5" t="s">
        <v>824</v>
      </c>
      <c r="H44" s="9"/>
      <c r="I44" s="18"/>
    </row>
    <row r="45" spans="1:9" ht="12.75">
      <c r="A45" s="542"/>
      <c r="B45" s="545"/>
      <c r="C45" s="549"/>
      <c r="D45" s="5" t="s">
        <v>309</v>
      </c>
      <c r="E45" s="5"/>
      <c r="F45" s="549"/>
      <c r="G45" s="5" t="s">
        <v>309</v>
      </c>
      <c r="H45" s="9"/>
      <c r="I45" s="18"/>
    </row>
    <row r="46" spans="1:9" ht="12.75">
      <c r="A46" s="542"/>
      <c r="B46" s="545"/>
      <c r="C46" s="547" t="s">
        <v>718</v>
      </c>
      <c r="D46" s="5" t="s">
        <v>825</v>
      </c>
      <c r="E46" s="5"/>
      <c r="F46" s="547" t="s">
        <v>718</v>
      </c>
      <c r="G46" s="5" t="s">
        <v>825</v>
      </c>
      <c r="H46" s="9"/>
      <c r="I46" s="18"/>
    </row>
    <row r="47" spans="1:9" ht="12.75">
      <c r="A47" s="542"/>
      <c r="B47" s="545"/>
      <c r="C47" s="548"/>
      <c r="D47" s="5" t="s">
        <v>826</v>
      </c>
      <c r="E47" s="6"/>
      <c r="F47" s="548"/>
      <c r="G47" s="5" t="s">
        <v>826</v>
      </c>
      <c r="H47" s="9"/>
      <c r="I47" s="9"/>
    </row>
    <row r="48" spans="1:9" ht="12.75">
      <c r="A48" s="542"/>
      <c r="B48" s="546"/>
      <c r="C48" s="549"/>
      <c r="D48" s="6" t="s">
        <v>309</v>
      </c>
      <c r="E48" s="6"/>
      <c r="F48" s="549"/>
      <c r="G48" s="6" t="s">
        <v>309</v>
      </c>
      <c r="H48" s="9"/>
      <c r="I48" s="9"/>
    </row>
    <row r="49" spans="1:9" ht="24">
      <c r="A49" s="542"/>
      <c r="B49" s="541" t="s">
        <v>721</v>
      </c>
      <c r="C49" s="547" t="s">
        <v>758</v>
      </c>
      <c r="D49" s="5" t="s">
        <v>901</v>
      </c>
      <c r="E49" s="37" t="s">
        <v>902</v>
      </c>
      <c r="F49" s="547" t="s">
        <v>759</v>
      </c>
      <c r="G49" s="5" t="s">
        <v>901</v>
      </c>
      <c r="H49" s="37" t="s">
        <v>902</v>
      </c>
      <c r="I49" s="18"/>
    </row>
    <row r="50" spans="1:9" ht="24" customHeight="1">
      <c r="A50" s="542"/>
      <c r="B50" s="542"/>
      <c r="C50" s="548"/>
      <c r="D50" s="5" t="s">
        <v>827</v>
      </c>
      <c r="E50" s="16"/>
      <c r="F50" s="548"/>
      <c r="G50" s="5" t="s">
        <v>828</v>
      </c>
      <c r="H50" s="16"/>
      <c r="I50" s="16"/>
    </row>
    <row r="51" spans="1:9" ht="12.75">
      <c r="A51" s="542"/>
      <c r="B51" s="543"/>
      <c r="C51" s="549"/>
      <c r="D51" s="16" t="s">
        <v>309</v>
      </c>
      <c r="E51" s="16"/>
      <c r="F51" s="549"/>
      <c r="G51" s="16" t="s">
        <v>309</v>
      </c>
      <c r="H51" s="16"/>
      <c r="I51" s="16"/>
    </row>
    <row r="52" spans="1:9" ht="12.75">
      <c r="A52" s="542"/>
      <c r="B52" s="544" t="s">
        <v>760</v>
      </c>
      <c r="C52" s="544" t="s">
        <v>309</v>
      </c>
      <c r="D52" s="16" t="s">
        <v>829</v>
      </c>
      <c r="E52" s="16"/>
      <c r="F52" s="544" t="s">
        <v>309</v>
      </c>
      <c r="G52" s="16" t="s">
        <v>829</v>
      </c>
      <c r="H52" s="16"/>
      <c r="I52" s="16"/>
    </row>
    <row r="53" spans="1:9" ht="12.75">
      <c r="A53" s="542"/>
      <c r="B53" s="545"/>
      <c r="C53" s="545"/>
      <c r="D53" s="16" t="s">
        <v>830</v>
      </c>
      <c r="E53" s="16"/>
      <c r="F53" s="545"/>
      <c r="G53" s="16" t="s">
        <v>830</v>
      </c>
      <c r="H53" s="16"/>
      <c r="I53" s="16"/>
    </row>
    <row r="54" spans="1:9" ht="12.75">
      <c r="A54" s="543"/>
      <c r="B54" s="546"/>
      <c r="C54" s="546"/>
      <c r="D54" s="16" t="s">
        <v>309</v>
      </c>
      <c r="E54" s="16"/>
      <c r="F54" s="546"/>
      <c r="G54" s="16" t="s">
        <v>309</v>
      </c>
      <c r="H54" s="16"/>
      <c r="I54" s="16"/>
    </row>
  </sheetData>
  <sheetProtection/>
  <mergeCells count="54">
    <mergeCell ref="F46:F48"/>
    <mergeCell ref="F49:F51"/>
    <mergeCell ref="F52:F54"/>
    <mergeCell ref="A11:B12"/>
    <mergeCell ref="C46:C48"/>
    <mergeCell ref="C49:C51"/>
    <mergeCell ref="C52:C54"/>
    <mergeCell ref="F14:F19"/>
    <mergeCell ref="F20:F22"/>
    <mergeCell ref="F23:F25"/>
    <mergeCell ref="F27:F36"/>
    <mergeCell ref="F37:F39"/>
    <mergeCell ref="F40:F42"/>
    <mergeCell ref="F43:F45"/>
    <mergeCell ref="C20:C22"/>
    <mergeCell ref="C23:C25"/>
    <mergeCell ref="C26:C36"/>
    <mergeCell ref="C37:C39"/>
    <mergeCell ref="C40:C42"/>
    <mergeCell ref="C43:C45"/>
    <mergeCell ref="C11:E11"/>
    <mergeCell ref="F11:I11"/>
    <mergeCell ref="C12:E12"/>
    <mergeCell ref="F12:I12"/>
    <mergeCell ref="A13:A54"/>
    <mergeCell ref="B14:B36"/>
    <mergeCell ref="B37:B48"/>
    <mergeCell ref="B49:B51"/>
    <mergeCell ref="B52:B54"/>
    <mergeCell ref="C14:C19"/>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L43"/>
  <sheetViews>
    <sheetView zoomScalePageLayoutView="0" workbookViewId="0" topLeftCell="A1">
      <selection activeCell="A1" sqref="A1:IV1"/>
    </sheetView>
  </sheetViews>
  <sheetFormatPr defaultColWidth="9.33203125" defaultRowHeight="12.75"/>
  <cols>
    <col min="2" max="2" width="13.33203125" style="0" customWidth="1"/>
    <col min="4" max="5" width="14.5" style="0" customWidth="1"/>
    <col min="7" max="8" width="14"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903</v>
      </c>
      <c r="D3" s="528"/>
      <c r="E3" s="528"/>
      <c r="F3" s="528"/>
      <c r="G3" s="528"/>
      <c r="H3" s="528"/>
      <c r="I3" s="529"/>
    </row>
    <row r="4" spans="1:9" ht="24" customHeight="1">
      <c r="A4" s="526" t="s">
        <v>732</v>
      </c>
      <c r="B4" s="526"/>
      <c r="C4" s="530"/>
      <c r="D4" s="530"/>
      <c r="E4" s="530"/>
      <c r="F4" s="5" t="s">
        <v>734</v>
      </c>
      <c r="G4" s="530"/>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75</v>
      </c>
      <c r="D6" s="536"/>
      <c r="E6" s="536"/>
      <c r="F6" s="527">
        <v>25</v>
      </c>
      <c r="G6" s="528"/>
      <c r="H6" s="528"/>
      <c r="I6" s="529"/>
    </row>
    <row r="7" spans="1:9" ht="12.75" customHeight="1">
      <c r="A7" s="537" t="s">
        <v>739</v>
      </c>
      <c r="B7" s="538"/>
      <c r="C7" s="536">
        <v>75</v>
      </c>
      <c r="D7" s="536"/>
      <c r="E7" s="536"/>
      <c r="F7" s="527">
        <v>25</v>
      </c>
      <c r="G7" s="528"/>
      <c r="H7" s="528"/>
      <c r="I7" s="529"/>
    </row>
    <row r="8" spans="1:9" ht="34.5" customHeight="1">
      <c r="A8" s="539" t="s">
        <v>740</v>
      </c>
      <c r="B8" s="539"/>
      <c r="C8" s="536"/>
      <c r="D8" s="536"/>
      <c r="E8" s="536"/>
      <c r="F8" s="554"/>
      <c r="G8" s="555"/>
      <c r="H8" s="555"/>
      <c r="I8" s="556"/>
    </row>
    <row r="9" spans="1:9" ht="34.5" customHeight="1">
      <c r="A9" s="539" t="s">
        <v>741</v>
      </c>
      <c r="B9" s="539"/>
      <c r="C9" s="536">
        <v>75</v>
      </c>
      <c r="D9" s="536"/>
      <c r="E9" s="536"/>
      <c r="F9" s="527">
        <v>25</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7.75" customHeight="1">
      <c r="A12" s="530"/>
      <c r="B12" s="530"/>
      <c r="C12" s="566" t="s">
        <v>904</v>
      </c>
      <c r="D12" s="567"/>
      <c r="E12" s="568"/>
      <c r="F12" s="569" t="s">
        <v>904</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5" t="s">
        <v>905</v>
      </c>
      <c r="E14" s="5">
        <v>3</v>
      </c>
      <c r="F14" s="547" t="s">
        <v>317</v>
      </c>
      <c r="G14" s="5" t="s">
        <v>905</v>
      </c>
      <c r="H14" s="18">
        <v>1</v>
      </c>
      <c r="I14" s="17"/>
    </row>
    <row r="15" spans="1:9" ht="34.5" customHeight="1">
      <c r="A15" s="542"/>
      <c r="B15" s="545"/>
      <c r="C15" s="548"/>
      <c r="D15" s="5"/>
      <c r="E15" s="15"/>
      <c r="F15" s="548"/>
      <c r="G15" s="5"/>
      <c r="H15" s="18"/>
      <c r="I15" s="17"/>
    </row>
    <row r="16" spans="1:9" ht="24" customHeight="1">
      <c r="A16" s="542"/>
      <c r="B16" s="545"/>
      <c r="C16" s="549"/>
      <c r="D16" s="5"/>
      <c r="E16" s="5"/>
      <c r="F16" s="549"/>
      <c r="G16" s="5"/>
      <c r="H16" s="18"/>
      <c r="I16" s="17"/>
    </row>
    <row r="17" spans="1:9" ht="30" customHeight="1">
      <c r="A17" s="542"/>
      <c r="B17" s="545"/>
      <c r="C17" s="547" t="s">
        <v>533</v>
      </c>
      <c r="D17" s="5" t="s">
        <v>576</v>
      </c>
      <c r="E17" s="5" t="s">
        <v>577</v>
      </c>
      <c r="F17" s="547" t="s">
        <v>533</v>
      </c>
      <c r="G17" s="5" t="s">
        <v>576</v>
      </c>
      <c r="H17" s="18" t="s">
        <v>577</v>
      </c>
      <c r="I17" s="17"/>
    </row>
    <row r="18" spans="1:9" ht="23.25" customHeight="1">
      <c r="A18" s="542"/>
      <c r="B18" s="545"/>
      <c r="C18" s="548"/>
      <c r="D18" s="5" t="s">
        <v>906</v>
      </c>
      <c r="E18" s="5"/>
      <c r="F18" s="548"/>
      <c r="G18" s="5" t="s">
        <v>906</v>
      </c>
      <c r="H18" s="18"/>
      <c r="I18" s="17"/>
    </row>
    <row r="19" spans="1:9" ht="27" customHeight="1">
      <c r="A19" s="542"/>
      <c r="B19" s="545"/>
      <c r="C19" s="549"/>
      <c r="D19" s="5" t="s">
        <v>309</v>
      </c>
      <c r="E19" s="15"/>
      <c r="F19" s="549"/>
      <c r="G19" s="5" t="s">
        <v>309</v>
      </c>
      <c r="H19" s="18"/>
      <c r="I19" s="17"/>
    </row>
    <row r="20" spans="1:9" ht="27" customHeight="1">
      <c r="A20" s="542"/>
      <c r="B20" s="545"/>
      <c r="C20" s="547" t="s">
        <v>587</v>
      </c>
      <c r="D20" s="5" t="s">
        <v>850</v>
      </c>
      <c r="E20" s="5"/>
      <c r="F20" s="547" t="s">
        <v>587</v>
      </c>
      <c r="G20" s="5" t="s">
        <v>850</v>
      </c>
      <c r="H20" s="18"/>
      <c r="I20" s="17"/>
    </row>
    <row r="21" spans="1:9" ht="27" customHeight="1">
      <c r="A21" s="542"/>
      <c r="B21" s="545"/>
      <c r="C21" s="548"/>
      <c r="D21" s="5" t="s">
        <v>817</v>
      </c>
      <c r="E21" s="5"/>
      <c r="F21" s="548"/>
      <c r="G21" s="5" t="s">
        <v>817</v>
      </c>
      <c r="H21" s="9"/>
      <c r="I21" s="18"/>
    </row>
    <row r="22" spans="1:9" ht="44.25" customHeight="1">
      <c r="A22" s="542"/>
      <c r="B22" s="545"/>
      <c r="C22" s="549"/>
      <c r="D22" s="5" t="s">
        <v>309</v>
      </c>
      <c r="E22" s="5"/>
      <c r="F22" s="549"/>
      <c r="G22" s="5" t="s">
        <v>309</v>
      </c>
      <c r="H22" s="9"/>
      <c r="I22" s="18"/>
    </row>
    <row r="23" spans="1:9" ht="36.75" customHeight="1">
      <c r="A23" s="542"/>
      <c r="B23" s="545"/>
      <c r="C23" s="547" t="s">
        <v>594</v>
      </c>
      <c r="D23" s="11" t="s">
        <v>643</v>
      </c>
      <c r="E23" s="12" t="s">
        <v>907</v>
      </c>
      <c r="F23" s="547" t="s">
        <v>594</v>
      </c>
      <c r="G23" s="11" t="s">
        <v>643</v>
      </c>
      <c r="H23" s="12" t="s">
        <v>636</v>
      </c>
      <c r="I23" s="18"/>
    </row>
    <row r="24" spans="1:9" ht="19.5" customHeight="1">
      <c r="A24" s="542"/>
      <c r="B24" s="545"/>
      <c r="C24" s="548"/>
      <c r="D24" s="11" t="s">
        <v>644</v>
      </c>
      <c r="E24" s="12" t="s">
        <v>636</v>
      </c>
      <c r="F24" s="548"/>
      <c r="G24" s="11" t="s">
        <v>644</v>
      </c>
      <c r="H24" s="12" t="s">
        <v>645</v>
      </c>
      <c r="I24" s="18"/>
    </row>
    <row r="25" spans="1:9" ht="27.75" customHeight="1">
      <c r="A25" s="542"/>
      <c r="B25" s="546"/>
      <c r="C25" s="549"/>
      <c r="D25" s="11" t="s">
        <v>646</v>
      </c>
      <c r="E25" s="12" t="s">
        <v>634</v>
      </c>
      <c r="F25" s="549"/>
      <c r="G25" s="11" t="s">
        <v>646</v>
      </c>
      <c r="H25" s="12" t="s">
        <v>642</v>
      </c>
      <c r="I25" s="18"/>
    </row>
    <row r="26" spans="1:9" ht="27.75" customHeight="1">
      <c r="A26" s="542"/>
      <c r="B26" s="544" t="s">
        <v>663</v>
      </c>
      <c r="C26" s="547" t="s">
        <v>664</v>
      </c>
      <c r="D26" s="5" t="s">
        <v>770</v>
      </c>
      <c r="E26" s="5"/>
      <c r="F26" s="547" t="s">
        <v>664</v>
      </c>
      <c r="G26" s="5" t="s">
        <v>770</v>
      </c>
      <c r="H26" s="9"/>
      <c r="I26" s="18"/>
    </row>
    <row r="27" spans="1:9" ht="27.75" customHeight="1">
      <c r="A27" s="542"/>
      <c r="B27" s="545"/>
      <c r="C27" s="548"/>
      <c r="D27" s="5" t="s">
        <v>771</v>
      </c>
      <c r="E27" s="5"/>
      <c r="F27" s="548"/>
      <c r="G27" s="5" t="s">
        <v>771</v>
      </c>
      <c r="H27" s="9"/>
      <c r="I27" s="18"/>
    </row>
    <row r="28" spans="1:9" ht="31.5" customHeight="1">
      <c r="A28" s="542"/>
      <c r="B28" s="545"/>
      <c r="C28" s="549"/>
      <c r="D28" s="5" t="s">
        <v>309</v>
      </c>
      <c r="E28" s="5"/>
      <c r="F28" s="549"/>
      <c r="G28" s="5" t="s">
        <v>309</v>
      </c>
      <c r="H28" s="9"/>
      <c r="I28" s="18"/>
    </row>
    <row r="29" spans="1:9" ht="28.5" customHeight="1">
      <c r="A29" s="542"/>
      <c r="B29" s="545"/>
      <c r="C29" s="547" t="s">
        <v>667</v>
      </c>
      <c r="D29" s="11" t="s">
        <v>700</v>
      </c>
      <c r="E29" s="40" t="s">
        <v>701</v>
      </c>
      <c r="F29" s="547" t="s">
        <v>667</v>
      </c>
      <c r="G29" s="11" t="s">
        <v>700</v>
      </c>
      <c r="H29" s="40" t="s">
        <v>701</v>
      </c>
      <c r="I29" s="18"/>
    </row>
    <row r="30" spans="1:9" ht="24">
      <c r="A30" s="542"/>
      <c r="B30" s="545"/>
      <c r="C30" s="548"/>
      <c r="D30" s="11" t="s">
        <v>702</v>
      </c>
      <c r="E30" s="40" t="s">
        <v>703</v>
      </c>
      <c r="F30" s="548"/>
      <c r="G30" s="11" t="s">
        <v>702</v>
      </c>
      <c r="H30" s="40" t="s">
        <v>703</v>
      </c>
      <c r="I30" s="18"/>
    </row>
    <row r="31" spans="1:9" ht="12.75" customHeight="1">
      <c r="A31" s="542"/>
      <c r="B31" s="545"/>
      <c r="C31" s="549"/>
      <c r="D31" s="5" t="s">
        <v>309</v>
      </c>
      <c r="E31" s="5"/>
      <c r="F31" s="549"/>
      <c r="G31" s="5" t="s">
        <v>309</v>
      </c>
      <c r="H31" s="9"/>
      <c r="I31" s="18"/>
    </row>
    <row r="32" spans="1:9" ht="24" customHeight="1">
      <c r="A32" s="542"/>
      <c r="B32" s="545"/>
      <c r="C32" s="547" t="s">
        <v>716</v>
      </c>
      <c r="D32" s="5" t="s">
        <v>823</v>
      </c>
      <c r="E32" s="5"/>
      <c r="F32" s="547" t="s">
        <v>716</v>
      </c>
      <c r="G32" s="5" t="s">
        <v>823</v>
      </c>
      <c r="H32" s="9"/>
      <c r="I32" s="18"/>
    </row>
    <row r="33" spans="1:9" ht="21" customHeight="1">
      <c r="A33" s="542"/>
      <c r="B33" s="545"/>
      <c r="C33" s="548"/>
      <c r="D33" s="5" t="s">
        <v>824</v>
      </c>
      <c r="E33" s="5"/>
      <c r="F33" s="548"/>
      <c r="G33" s="5" t="s">
        <v>824</v>
      </c>
      <c r="H33" s="9"/>
      <c r="I33" s="18"/>
    </row>
    <row r="34" spans="1:9" ht="22.5" customHeight="1">
      <c r="A34" s="542"/>
      <c r="B34" s="545"/>
      <c r="C34" s="549"/>
      <c r="D34" s="5" t="s">
        <v>309</v>
      </c>
      <c r="E34" s="5"/>
      <c r="F34" s="549"/>
      <c r="G34" s="5" t="s">
        <v>309</v>
      </c>
      <c r="H34" s="9"/>
      <c r="I34" s="18"/>
    </row>
    <row r="35" spans="1:9" ht="37.5" customHeight="1">
      <c r="A35" s="542"/>
      <c r="B35" s="545"/>
      <c r="C35" s="547" t="s">
        <v>718</v>
      </c>
      <c r="D35" s="5" t="s">
        <v>825</v>
      </c>
      <c r="E35" s="5"/>
      <c r="F35" s="547" t="s">
        <v>718</v>
      </c>
      <c r="G35" s="5" t="s">
        <v>825</v>
      </c>
      <c r="H35" s="9"/>
      <c r="I35" s="18"/>
    </row>
    <row r="36" spans="1:9" ht="12.75">
      <c r="A36" s="542"/>
      <c r="B36" s="545"/>
      <c r="C36" s="548"/>
      <c r="D36" s="5" t="s">
        <v>826</v>
      </c>
      <c r="E36" s="6"/>
      <c r="F36" s="548"/>
      <c r="G36" s="5" t="s">
        <v>826</v>
      </c>
      <c r="H36" s="9"/>
      <c r="I36" s="9"/>
    </row>
    <row r="37" spans="1:9" ht="24" customHeight="1">
      <c r="A37" s="542"/>
      <c r="B37" s="546"/>
      <c r="C37" s="549"/>
      <c r="D37" s="6" t="s">
        <v>309</v>
      </c>
      <c r="E37" s="6"/>
      <c r="F37" s="549"/>
      <c r="G37" s="6" t="s">
        <v>309</v>
      </c>
      <c r="H37" s="9"/>
      <c r="I37" s="9"/>
    </row>
    <row r="38" spans="1:9" ht="12.75">
      <c r="A38" s="542"/>
      <c r="B38" s="541" t="s">
        <v>721</v>
      </c>
      <c r="C38" s="547" t="s">
        <v>758</v>
      </c>
      <c r="D38" s="5" t="s">
        <v>908</v>
      </c>
      <c r="E38" s="15" t="s">
        <v>909</v>
      </c>
      <c r="F38" s="547" t="s">
        <v>759</v>
      </c>
      <c r="G38" s="5" t="s">
        <v>908</v>
      </c>
      <c r="H38" s="37" t="s">
        <v>577</v>
      </c>
      <c r="I38" s="18"/>
    </row>
    <row r="39" spans="1:9" ht="24">
      <c r="A39" s="542"/>
      <c r="B39" s="542"/>
      <c r="C39" s="548"/>
      <c r="D39" s="5" t="s">
        <v>827</v>
      </c>
      <c r="E39" s="16"/>
      <c r="F39" s="548"/>
      <c r="G39" s="5" t="s">
        <v>828</v>
      </c>
      <c r="H39" s="16"/>
      <c r="I39" s="16"/>
    </row>
    <row r="40" spans="1:9" ht="12.75">
      <c r="A40" s="542"/>
      <c r="B40" s="543"/>
      <c r="C40" s="549"/>
      <c r="D40" s="16" t="s">
        <v>309</v>
      </c>
      <c r="E40" s="16"/>
      <c r="F40" s="549"/>
      <c r="G40" s="16" t="s">
        <v>309</v>
      </c>
      <c r="H40" s="16"/>
      <c r="I40" s="16"/>
    </row>
    <row r="41" spans="1:9" ht="24" customHeight="1">
      <c r="A41" s="542"/>
      <c r="B41" s="544" t="s">
        <v>760</v>
      </c>
      <c r="C41" s="544" t="s">
        <v>309</v>
      </c>
      <c r="D41" s="16" t="s">
        <v>829</v>
      </c>
      <c r="E41" s="16"/>
      <c r="F41" s="544" t="s">
        <v>309</v>
      </c>
      <c r="G41" s="16" t="s">
        <v>829</v>
      </c>
      <c r="H41" s="16"/>
      <c r="I41" s="16"/>
    </row>
    <row r="42" spans="1:9" ht="29.25" customHeight="1">
      <c r="A42" s="542"/>
      <c r="B42" s="545"/>
      <c r="C42" s="545"/>
      <c r="D42" s="16" t="s">
        <v>830</v>
      </c>
      <c r="E42" s="16"/>
      <c r="F42" s="545"/>
      <c r="G42" s="16" t="s">
        <v>830</v>
      </c>
      <c r="H42" s="16"/>
      <c r="I42" s="16"/>
    </row>
    <row r="43" spans="1:9" ht="12.75">
      <c r="A43" s="543"/>
      <c r="B43" s="546"/>
      <c r="C43" s="546"/>
      <c r="D43" s="16" t="s">
        <v>309</v>
      </c>
      <c r="E43" s="16"/>
      <c r="F43" s="546"/>
      <c r="G43" s="16" t="s">
        <v>309</v>
      </c>
      <c r="H43" s="16"/>
      <c r="I43" s="16"/>
    </row>
    <row r="50" ht="24" customHeight="1"/>
  </sheetData>
  <sheetProtection/>
  <mergeCells count="54">
    <mergeCell ref="F35:F37"/>
    <mergeCell ref="F38:F40"/>
    <mergeCell ref="F41:F43"/>
    <mergeCell ref="A11:B12"/>
    <mergeCell ref="C35:C37"/>
    <mergeCell ref="C38:C40"/>
    <mergeCell ref="C41:C43"/>
    <mergeCell ref="F14:F16"/>
    <mergeCell ref="F17:F19"/>
    <mergeCell ref="F20:F22"/>
    <mergeCell ref="F23:F25"/>
    <mergeCell ref="F26:F28"/>
    <mergeCell ref="F29:F31"/>
    <mergeCell ref="F32:F34"/>
    <mergeCell ref="C17:C19"/>
    <mergeCell ref="C20:C22"/>
    <mergeCell ref="C23:C25"/>
    <mergeCell ref="C26:C28"/>
    <mergeCell ref="C29:C31"/>
    <mergeCell ref="C32:C34"/>
    <mergeCell ref="C11:E11"/>
    <mergeCell ref="F11:I11"/>
    <mergeCell ref="C12:E12"/>
    <mergeCell ref="F12:I12"/>
    <mergeCell ref="A13:A43"/>
    <mergeCell ref="B14:B25"/>
    <mergeCell ref="B26:B37"/>
    <mergeCell ref="B38:B40"/>
    <mergeCell ref="B41:B43"/>
    <mergeCell ref="C14:C16"/>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L56"/>
  <sheetViews>
    <sheetView zoomScalePageLayoutView="0" workbookViewId="0" topLeftCell="A1">
      <selection activeCell="A1" sqref="A1:IV1"/>
    </sheetView>
  </sheetViews>
  <sheetFormatPr defaultColWidth="9.33203125" defaultRowHeight="12.75"/>
  <cols>
    <col min="2" max="2" width="17.33203125" style="0" customWidth="1"/>
    <col min="4" max="4" width="25.16015625" style="0" customWidth="1"/>
    <col min="5" max="5" width="13.83203125" style="0" customWidth="1"/>
    <col min="7" max="7" width="26.33203125" style="0" customWidth="1"/>
    <col min="8" max="8" width="17.33203125" style="0" customWidth="1"/>
    <col min="9" max="9" width="16.160156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362</v>
      </c>
      <c r="D3" s="528"/>
      <c r="E3" s="528"/>
      <c r="F3" s="528"/>
      <c r="G3" s="528"/>
      <c r="H3" s="528"/>
      <c r="I3" s="529"/>
    </row>
    <row r="4" spans="1:9" ht="24" customHeight="1">
      <c r="A4" s="526" t="s">
        <v>732</v>
      </c>
      <c r="B4" s="526"/>
      <c r="C4" s="530" t="s">
        <v>733</v>
      </c>
      <c r="D4" s="530"/>
      <c r="E4" s="530"/>
      <c r="F4" s="5" t="s">
        <v>734</v>
      </c>
      <c r="G4" s="530" t="s">
        <v>383</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1080</v>
      </c>
      <c r="D6" s="536"/>
      <c r="E6" s="536"/>
      <c r="F6" s="527">
        <v>360</v>
      </c>
      <c r="G6" s="528"/>
      <c r="H6" s="528"/>
      <c r="I6" s="529"/>
    </row>
    <row r="7" spans="1:9" ht="12.75" customHeight="1">
      <c r="A7" s="537" t="s">
        <v>739</v>
      </c>
      <c r="B7" s="538"/>
      <c r="C7" s="536">
        <v>1080</v>
      </c>
      <c r="D7" s="536"/>
      <c r="E7" s="536"/>
      <c r="F7" s="527">
        <v>360</v>
      </c>
      <c r="G7" s="528"/>
      <c r="H7" s="528"/>
      <c r="I7" s="529"/>
    </row>
    <row r="8" spans="1:9" ht="34.5" customHeight="1">
      <c r="A8" s="539" t="s">
        <v>740</v>
      </c>
      <c r="B8" s="539"/>
      <c r="C8" s="536"/>
      <c r="D8" s="536"/>
      <c r="E8" s="536"/>
      <c r="F8" s="554"/>
      <c r="G8" s="555"/>
      <c r="H8" s="555"/>
      <c r="I8" s="556"/>
    </row>
    <row r="9" spans="1:9" ht="34.5" customHeight="1">
      <c r="A9" s="539" t="s">
        <v>741</v>
      </c>
      <c r="B9" s="539"/>
      <c r="C9" s="536">
        <v>1080</v>
      </c>
      <c r="D9" s="536"/>
      <c r="E9" s="536"/>
      <c r="F9" s="527">
        <v>360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8.5" customHeight="1">
      <c r="A12" s="530"/>
      <c r="B12" s="530"/>
      <c r="C12" s="562" t="s">
        <v>910</v>
      </c>
      <c r="D12" s="563"/>
      <c r="E12" s="564"/>
      <c r="F12" s="565" t="s">
        <v>911</v>
      </c>
      <c r="G12" s="565"/>
      <c r="H12" s="565"/>
      <c r="I12" s="565"/>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9" t="s">
        <v>481</v>
      </c>
      <c r="E14" s="9" t="s">
        <v>912</v>
      </c>
      <c r="F14" s="530" t="s">
        <v>317</v>
      </c>
      <c r="G14" s="9" t="s">
        <v>481</v>
      </c>
      <c r="H14" s="9" t="s">
        <v>482</v>
      </c>
      <c r="I14" s="9" t="s">
        <v>483</v>
      </c>
    </row>
    <row r="15" spans="1:9" ht="34.5" customHeight="1">
      <c r="A15" s="542"/>
      <c r="B15" s="545"/>
      <c r="C15" s="548"/>
      <c r="D15" s="9" t="s">
        <v>484</v>
      </c>
      <c r="E15" s="9" t="s">
        <v>820</v>
      </c>
      <c r="F15" s="530"/>
      <c r="G15" s="9" t="s">
        <v>484</v>
      </c>
      <c r="H15" s="9" t="s">
        <v>439</v>
      </c>
      <c r="I15" s="39" t="s">
        <v>485</v>
      </c>
    </row>
    <row r="16" spans="1:9" ht="24" customHeight="1">
      <c r="A16" s="542"/>
      <c r="B16" s="545"/>
      <c r="C16" s="548"/>
      <c r="D16" s="9" t="s">
        <v>486</v>
      </c>
      <c r="E16" s="9" t="s">
        <v>820</v>
      </c>
      <c r="F16" s="530"/>
      <c r="G16" s="9" t="s">
        <v>486</v>
      </c>
      <c r="H16" s="9" t="s">
        <v>439</v>
      </c>
      <c r="I16" s="39" t="s">
        <v>485</v>
      </c>
    </row>
    <row r="17" spans="1:9" ht="30" customHeight="1">
      <c r="A17" s="542"/>
      <c r="B17" s="545"/>
      <c r="C17" s="548"/>
      <c r="D17" s="9" t="s">
        <v>487</v>
      </c>
      <c r="E17" s="9" t="s">
        <v>820</v>
      </c>
      <c r="F17" s="530"/>
      <c r="G17" s="9" t="s">
        <v>487</v>
      </c>
      <c r="H17" s="9" t="s">
        <v>439</v>
      </c>
      <c r="I17" s="39" t="s">
        <v>488</v>
      </c>
    </row>
    <row r="18" spans="1:9" ht="23.25" customHeight="1">
      <c r="A18" s="542"/>
      <c r="B18" s="545"/>
      <c r="C18" s="548"/>
      <c r="D18" s="9" t="s">
        <v>489</v>
      </c>
      <c r="E18" s="9" t="s">
        <v>820</v>
      </c>
      <c r="F18" s="530"/>
      <c r="G18" s="9" t="s">
        <v>489</v>
      </c>
      <c r="H18" s="9" t="s">
        <v>439</v>
      </c>
      <c r="I18" s="39" t="s">
        <v>490</v>
      </c>
    </row>
    <row r="19" spans="1:9" ht="27" customHeight="1">
      <c r="A19" s="542"/>
      <c r="B19" s="545"/>
      <c r="C19" s="548"/>
      <c r="D19" s="9" t="s">
        <v>491</v>
      </c>
      <c r="E19" s="9" t="s">
        <v>820</v>
      </c>
      <c r="F19" s="530"/>
      <c r="G19" s="9" t="s">
        <v>491</v>
      </c>
      <c r="H19" s="9" t="s">
        <v>439</v>
      </c>
      <c r="I19" s="39" t="s">
        <v>485</v>
      </c>
    </row>
    <row r="20" spans="1:9" ht="27" customHeight="1">
      <c r="A20" s="542"/>
      <c r="B20" s="545"/>
      <c r="C20" s="548"/>
      <c r="D20" s="9" t="s">
        <v>492</v>
      </c>
      <c r="E20" s="9" t="s">
        <v>820</v>
      </c>
      <c r="F20" s="530"/>
      <c r="G20" s="9" t="s">
        <v>492</v>
      </c>
      <c r="H20" s="9" t="s">
        <v>439</v>
      </c>
      <c r="I20" s="39" t="s">
        <v>493</v>
      </c>
    </row>
    <row r="21" spans="1:9" ht="27" customHeight="1">
      <c r="A21" s="542"/>
      <c r="B21" s="545"/>
      <c r="C21" s="548"/>
      <c r="D21" s="9" t="s">
        <v>494</v>
      </c>
      <c r="E21" s="9" t="s">
        <v>820</v>
      </c>
      <c r="F21" s="530"/>
      <c r="G21" s="9" t="s">
        <v>494</v>
      </c>
      <c r="H21" s="9" t="s">
        <v>439</v>
      </c>
      <c r="I21" s="39" t="s">
        <v>495</v>
      </c>
    </row>
    <row r="22" spans="1:9" ht="44.25" customHeight="1">
      <c r="A22" s="542"/>
      <c r="B22" s="545"/>
      <c r="C22" s="548"/>
      <c r="D22" s="9" t="s">
        <v>496</v>
      </c>
      <c r="E22" s="9" t="s">
        <v>820</v>
      </c>
      <c r="F22" s="530"/>
      <c r="G22" s="9" t="s">
        <v>496</v>
      </c>
      <c r="H22" s="9" t="s">
        <v>439</v>
      </c>
      <c r="I22" s="9" t="s">
        <v>497</v>
      </c>
    </row>
    <row r="23" spans="1:9" ht="36.75" customHeight="1">
      <c r="A23" s="542"/>
      <c r="B23" s="545"/>
      <c r="C23" s="547" t="s">
        <v>533</v>
      </c>
      <c r="D23" s="18" t="s">
        <v>499</v>
      </c>
      <c r="E23" s="36" t="s">
        <v>500</v>
      </c>
      <c r="F23" s="530" t="s">
        <v>533</v>
      </c>
      <c r="G23" s="18" t="s">
        <v>499</v>
      </c>
      <c r="H23" s="36" t="s">
        <v>500</v>
      </c>
      <c r="I23" s="17"/>
    </row>
    <row r="24" spans="1:9" ht="19.5" customHeight="1">
      <c r="A24" s="542"/>
      <c r="B24" s="545"/>
      <c r="C24" s="548"/>
      <c r="D24" s="5" t="s">
        <v>501</v>
      </c>
      <c r="E24" s="18" t="s">
        <v>502</v>
      </c>
      <c r="F24" s="530"/>
      <c r="G24" s="5" t="s">
        <v>501</v>
      </c>
      <c r="H24" s="18" t="s">
        <v>502</v>
      </c>
      <c r="I24" s="17"/>
    </row>
    <row r="25" spans="1:9" ht="27.75" customHeight="1">
      <c r="A25" s="542"/>
      <c r="B25" s="545"/>
      <c r="C25" s="549"/>
      <c r="D25" s="5" t="s">
        <v>309</v>
      </c>
      <c r="E25" s="15"/>
      <c r="F25" s="530"/>
      <c r="G25" s="5"/>
      <c r="H25" s="18"/>
      <c r="I25" s="17"/>
    </row>
    <row r="26" spans="1:9" ht="27.75" customHeight="1">
      <c r="A26" s="542"/>
      <c r="B26" s="545"/>
      <c r="C26" s="547" t="s">
        <v>587</v>
      </c>
      <c r="D26" s="5" t="s">
        <v>913</v>
      </c>
      <c r="E26" s="5"/>
      <c r="F26" s="547" t="s">
        <v>587</v>
      </c>
      <c r="G26" s="5" t="s">
        <v>914</v>
      </c>
      <c r="H26" s="18"/>
      <c r="I26" s="17"/>
    </row>
    <row r="27" spans="1:9" ht="27.75" customHeight="1">
      <c r="A27" s="542"/>
      <c r="B27" s="545"/>
      <c r="C27" s="548"/>
      <c r="D27" s="5"/>
      <c r="E27" s="5"/>
      <c r="F27" s="548"/>
      <c r="G27" s="5"/>
      <c r="H27" s="9"/>
      <c r="I27" s="18"/>
    </row>
    <row r="28" spans="1:9" ht="31.5" customHeight="1">
      <c r="A28" s="542"/>
      <c r="B28" s="545"/>
      <c r="C28" s="549"/>
      <c r="D28" s="5"/>
      <c r="E28" s="5"/>
      <c r="F28" s="549"/>
      <c r="G28" s="5"/>
      <c r="H28" s="9"/>
      <c r="I28" s="18"/>
    </row>
    <row r="29" spans="1:9" ht="28.5" customHeight="1">
      <c r="A29" s="542"/>
      <c r="B29" s="545"/>
      <c r="C29" s="547" t="s">
        <v>594</v>
      </c>
      <c r="D29" s="9" t="s">
        <v>481</v>
      </c>
      <c r="E29" s="9">
        <v>60</v>
      </c>
      <c r="F29" s="547" t="s">
        <v>594</v>
      </c>
      <c r="G29" s="9" t="s">
        <v>481</v>
      </c>
      <c r="H29" s="9">
        <v>20</v>
      </c>
      <c r="I29" s="18"/>
    </row>
    <row r="30" spans="1:9" ht="12.75">
      <c r="A30" s="542"/>
      <c r="B30" s="545"/>
      <c r="C30" s="548"/>
      <c r="D30" s="9" t="s">
        <v>484</v>
      </c>
      <c r="E30" s="9">
        <v>90</v>
      </c>
      <c r="F30" s="548"/>
      <c r="G30" s="9" t="s">
        <v>484</v>
      </c>
      <c r="H30" s="9">
        <v>30</v>
      </c>
      <c r="I30" s="18"/>
    </row>
    <row r="31" spans="1:9" ht="12.75" customHeight="1">
      <c r="A31" s="542"/>
      <c r="B31" s="545"/>
      <c r="C31" s="548"/>
      <c r="D31" s="9" t="s">
        <v>486</v>
      </c>
      <c r="E31" s="9">
        <v>60</v>
      </c>
      <c r="F31" s="548"/>
      <c r="G31" s="9" t="s">
        <v>486</v>
      </c>
      <c r="H31" s="9">
        <v>20</v>
      </c>
      <c r="I31" s="18"/>
    </row>
    <row r="32" spans="1:9" ht="24" customHeight="1">
      <c r="A32" s="542"/>
      <c r="B32" s="545"/>
      <c r="C32" s="548"/>
      <c r="D32" s="9" t="s">
        <v>487</v>
      </c>
      <c r="E32" s="9">
        <v>150</v>
      </c>
      <c r="F32" s="548"/>
      <c r="G32" s="9" t="s">
        <v>487</v>
      </c>
      <c r="H32" s="9">
        <v>50</v>
      </c>
      <c r="I32" s="18"/>
    </row>
    <row r="33" spans="1:9" ht="21" customHeight="1">
      <c r="A33" s="542"/>
      <c r="B33" s="545"/>
      <c r="C33" s="548"/>
      <c r="D33" s="9" t="s">
        <v>489</v>
      </c>
      <c r="E33" s="9">
        <v>30</v>
      </c>
      <c r="F33" s="548"/>
      <c r="G33" s="9" t="s">
        <v>489</v>
      </c>
      <c r="H33" s="9">
        <v>10</v>
      </c>
      <c r="I33" s="18"/>
    </row>
    <row r="34" spans="1:9" ht="22.5" customHeight="1">
      <c r="A34" s="542"/>
      <c r="B34" s="545"/>
      <c r="C34" s="548"/>
      <c r="D34" s="9" t="s">
        <v>491</v>
      </c>
      <c r="E34" s="9">
        <v>210</v>
      </c>
      <c r="F34" s="548"/>
      <c r="G34" s="9" t="s">
        <v>491</v>
      </c>
      <c r="H34" s="9">
        <v>70</v>
      </c>
      <c r="I34" s="18"/>
    </row>
    <row r="35" spans="1:9" ht="37.5" customHeight="1">
      <c r="A35" s="542"/>
      <c r="B35" s="545"/>
      <c r="C35" s="548"/>
      <c r="D35" s="9" t="s">
        <v>492</v>
      </c>
      <c r="E35" s="9">
        <v>105</v>
      </c>
      <c r="F35" s="548"/>
      <c r="G35" s="9" t="s">
        <v>492</v>
      </c>
      <c r="H35" s="9">
        <v>35</v>
      </c>
      <c r="I35" s="18"/>
    </row>
    <row r="36" spans="1:9" ht="24">
      <c r="A36" s="542"/>
      <c r="B36" s="545"/>
      <c r="C36" s="548"/>
      <c r="D36" s="9" t="s">
        <v>494</v>
      </c>
      <c r="E36" s="9">
        <v>315</v>
      </c>
      <c r="F36" s="548"/>
      <c r="G36" s="9" t="s">
        <v>494</v>
      </c>
      <c r="H36" s="9">
        <v>105</v>
      </c>
      <c r="I36" s="18"/>
    </row>
    <row r="37" spans="1:9" ht="24" customHeight="1">
      <c r="A37" s="542"/>
      <c r="B37" s="545"/>
      <c r="C37" s="548"/>
      <c r="D37" s="9" t="s">
        <v>496</v>
      </c>
      <c r="E37" s="9">
        <v>60</v>
      </c>
      <c r="F37" s="548"/>
      <c r="G37" s="9" t="s">
        <v>496</v>
      </c>
      <c r="H37" s="9">
        <v>20</v>
      </c>
      <c r="I37" s="18"/>
    </row>
    <row r="38" spans="1:9" ht="12.75">
      <c r="A38" s="542"/>
      <c r="B38" s="546"/>
      <c r="C38" s="549"/>
      <c r="D38" s="35"/>
      <c r="E38" s="5"/>
      <c r="F38" s="549"/>
      <c r="G38" s="5"/>
      <c r="H38" s="9"/>
      <c r="I38" s="18"/>
    </row>
    <row r="39" spans="1:9" ht="12.75">
      <c r="A39" s="542"/>
      <c r="B39" s="544" t="s">
        <v>663</v>
      </c>
      <c r="C39" s="547" t="s">
        <v>664</v>
      </c>
      <c r="D39" s="5"/>
      <c r="E39" s="5"/>
      <c r="F39" s="547" t="s">
        <v>664</v>
      </c>
      <c r="G39" s="5"/>
      <c r="H39" s="9"/>
      <c r="I39" s="18"/>
    </row>
    <row r="40" spans="1:9" ht="12.75">
      <c r="A40" s="542"/>
      <c r="B40" s="545"/>
      <c r="C40" s="548"/>
      <c r="D40" s="5"/>
      <c r="E40" s="5"/>
      <c r="F40" s="548"/>
      <c r="G40" s="5"/>
      <c r="H40" s="9"/>
      <c r="I40" s="18"/>
    </row>
    <row r="41" spans="1:9" ht="24" customHeight="1">
      <c r="A41" s="542"/>
      <c r="B41" s="545"/>
      <c r="C41" s="549"/>
      <c r="D41" s="5"/>
      <c r="E41" s="5"/>
      <c r="F41" s="549"/>
      <c r="G41" s="5"/>
      <c r="H41" s="9"/>
      <c r="I41" s="18"/>
    </row>
    <row r="42" spans="1:9" ht="29.25" customHeight="1">
      <c r="A42" s="542"/>
      <c r="B42" s="545"/>
      <c r="C42" s="547" t="s">
        <v>667</v>
      </c>
      <c r="D42" s="5" t="s">
        <v>704</v>
      </c>
      <c r="E42" s="9" t="s">
        <v>682</v>
      </c>
      <c r="F42" s="547" t="s">
        <v>667</v>
      </c>
      <c r="G42" s="5" t="s">
        <v>704</v>
      </c>
      <c r="H42" s="9" t="s">
        <v>682</v>
      </c>
      <c r="I42" s="18"/>
    </row>
    <row r="43" spans="1:9" ht="12.75">
      <c r="A43" s="542"/>
      <c r="B43" s="545"/>
      <c r="C43" s="548"/>
      <c r="D43" s="5" t="s">
        <v>705</v>
      </c>
      <c r="E43" s="9" t="s">
        <v>706</v>
      </c>
      <c r="F43" s="548"/>
      <c r="G43" s="5" t="s">
        <v>705</v>
      </c>
      <c r="H43" s="9" t="s">
        <v>706</v>
      </c>
      <c r="I43" s="18"/>
    </row>
    <row r="44" spans="1:9" ht="12.75">
      <c r="A44" s="542"/>
      <c r="B44" s="545"/>
      <c r="C44" s="549"/>
      <c r="D44" s="5"/>
      <c r="E44" s="5"/>
      <c r="F44" s="549"/>
      <c r="G44" s="5"/>
      <c r="H44" s="9"/>
      <c r="I44" s="18"/>
    </row>
    <row r="45" spans="1:9" ht="12.75">
      <c r="A45" s="542"/>
      <c r="B45" s="545"/>
      <c r="C45" s="547" t="s">
        <v>716</v>
      </c>
      <c r="D45" s="5" t="s">
        <v>717</v>
      </c>
      <c r="E45" s="9" t="s">
        <v>554</v>
      </c>
      <c r="F45" s="547" t="s">
        <v>716</v>
      </c>
      <c r="G45" s="5" t="s">
        <v>717</v>
      </c>
      <c r="H45" s="9" t="s">
        <v>554</v>
      </c>
      <c r="I45" s="18"/>
    </row>
    <row r="46" spans="1:9" ht="12.75">
      <c r="A46" s="542"/>
      <c r="B46" s="545"/>
      <c r="C46" s="548"/>
      <c r="D46" s="5"/>
      <c r="E46" s="5"/>
      <c r="F46" s="548"/>
      <c r="G46" s="5"/>
      <c r="H46" s="9"/>
      <c r="I46" s="18"/>
    </row>
    <row r="47" spans="1:9" ht="12.75">
      <c r="A47" s="542"/>
      <c r="B47" s="545"/>
      <c r="C47" s="549"/>
      <c r="D47" s="5"/>
      <c r="E47" s="5"/>
      <c r="F47" s="549"/>
      <c r="G47" s="5"/>
      <c r="H47" s="9"/>
      <c r="I47" s="18"/>
    </row>
    <row r="48" spans="1:9" ht="12.75">
      <c r="A48" s="542"/>
      <c r="B48" s="545"/>
      <c r="C48" s="547" t="s">
        <v>718</v>
      </c>
      <c r="D48" s="5"/>
      <c r="E48" s="5"/>
      <c r="F48" s="547" t="s">
        <v>718</v>
      </c>
      <c r="G48" s="5"/>
      <c r="H48" s="9"/>
      <c r="I48" s="18"/>
    </row>
    <row r="49" spans="1:9" ht="12.75">
      <c r="A49" s="542"/>
      <c r="B49" s="545"/>
      <c r="C49" s="548"/>
      <c r="D49" s="5"/>
      <c r="E49" s="6"/>
      <c r="F49" s="548"/>
      <c r="G49" s="5"/>
      <c r="H49" s="9"/>
      <c r="I49" s="9"/>
    </row>
    <row r="50" spans="1:9" ht="24" customHeight="1">
      <c r="A50" s="542"/>
      <c r="B50" s="546"/>
      <c r="C50" s="549"/>
      <c r="D50" s="6"/>
      <c r="E50" s="6"/>
      <c r="F50" s="549"/>
      <c r="G50" s="6"/>
      <c r="H50" s="9"/>
      <c r="I50" s="9"/>
    </row>
    <row r="51" spans="1:9" ht="12.75">
      <c r="A51" s="542"/>
      <c r="B51" s="541" t="s">
        <v>721</v>
      </c>
      <c r="C51" s="547" t="s">
        <v>758</v>
      </c>
      <c r="D51" s="5" t="s">
        <v>723</v>
      </c>
      <c r="E51" s="37" t="s">
        <v>706</v>
      </c>
      <c r="F51" s="547" t="s">
        <v>759</v>
      </c>
      <c r="G51" s="5" t="s">
        <v>723</v>
      </c>
      <c r="H51" s="37" t="s">
        <v>706</v>
      </c>
      <c r="I51" s="18"/>
    </row>
    <row r="52" spans="1:9" ht="12.75">
      <c r="A52" s="542"/>
      <c r="B52" s="542"/>
      <c r="C52" s="548"/>
      <c r="D52" s="5"/>
      <c r="E52" s="16"/>
      <c r="F52" s="548"/>
      <c r="G52" s="5"/>
      <c r="H52" s="16"/>
      <c r="I52" s="16"/>
    </row>
    <row r="53" spans="1:9" ht="12.75">
      <c r="A53" s="542"/>
      <c r="B53" s="543"/>
      <c r="C53" s="549"/>
      <c r="D53" s="16"/>
      <c r="E53" s="16"/>
      <c r="F53" s="549"/>
      <c r="G53" s="16"/>
      <c r="H53" s="16"/>
      <c r="I53" s="16"/>
    </row>
    <row r="54" spans="1:9" ht="12.75">
      <c r="A54" s="542"/>
      <c r="B54" s="544" t="s">
        <v>760</v>
      </c>
      <c r="C54" s="544" t="s">
        <v>309</v>
      </c>
      <c r="D54" s="16"/>
      <c r="E54" s="16"/>
      <c r="F54" s="544" t="s">
        <v>309</v>
      </c>
      <c r="G54" s="16"/>
      <c r="H54" s="16"/>
      <c r="I54" s="16"/>
    </row>
    <row r="55" spans="1:9" ht="12.75">
      <c r="A55" s="542"/>
      <c r="B55" s="545"/>
      <c r="C55" s="545"/>
      <c r="D55" s="16"/>
      <c r="E55" s="16"/>
      <c r="F55" s="545"/>
      <c r="G55" s="16"/>
      <c r="H55" s="16"/>
      <c r="I55" s="16"/>
    </row>
    <row r="56" spans="1:9" ht="12.75">
      <c r="A56" s="543"/>
      <c r="B56" s="546"/>
      <c r="C56" s="546"/>
      <c r="D56" s="16"/>
      <c r="E56" s="16"/>
      <c r="F56" s="546"/>
      <c r="G56" s="16"/>
      <c r="H56" s="16"/>
      <c r="I56" s="16"/>
    </row>
  </sheetData>
  <sheetProtection/>
  <mergeCells count="54">
    <mergeCell ref="F48:F50"/>
    <mergeCell ref="F51:F53"/>
    <mergeCell ref="F54:F56"/>
    <mergeCell ref="A11:B12"/>
    <mergeCell ref="C48:C50"/>
    <mergeCell ref="C51:C53"/>
    <mergeCell ref="C54:C56"/>
    <mergeCell ref="F14:F22"/>
    <mergeCell ref="F23:F25"/>
    <mergeCell ref="F26:F28"/>
    <mergeCell ref="F29:F38"/>
    <mergeCell ref="F39:F41"/>
    <mergeCell ref="F42:F44"/>
    <mergeCell ref="F45:F47"/>
    <mergeCell ref="C23:C25"/>
    <mergeCell ref="C26:C28"/>
    <mergeCell ref="C29:C38"/>
    <mergeCell ref="C39:C41"/>
    <mergeCell ref="C42:C44"/>
    <mergeCell ref="C45:C47"/>
    <mergeCell ref="C11:E11"/>
    <mergeCell ref="F11:I11"/>
    <mergeCell ref="C12:E12"/>
    <mergeCell ref="F12:I12"/>
    <mergeCell ref="A13:A56"/>
    <mergeCell ref="B14:B38"/>
    <mergeCell ref="B39:B50"/>
    <mergeCell ref="B51:B53"/>
    <mergeCell ref="B54:B56"/>
    <mergeCell ref="C14:C22"/>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L41"/>
  <sheetViews>
    <sheetView zoomScalePageLayoutView="0" workbookViewId="0" topLeftCell="A1">
      <selection activeCell="Y19" sqref="Y19"/>
    </sheetView>
  </sheetViews>
  <sheetFormatPr defaultColWidth="9.33203125" defaultRowHeight="12.75"/>
  <cols>
    <col min="2" max="2" width="14.33203125" style="0" customWidth="1"/>
    <col min="4" max="4" width="18" style="0" customWidth="1"/>
    <col min="5" max="5" width="11.5" style="0" customWidth="1"/>
    <col min="7" max="7" width="17.332031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375</v>
      </c>
      <c r="D3" s="528"/>
      <c r="E3" s="528"/>
      <c r="F3" s="528"/>
      <c r="G3" s="528"/>
      <c r="H3" s="528"/>
      <c r="I3" s="529"/>
    </row>
    <row r="4" spans="1:9" ht="24" customHeight="1">
      <c r="A4" s="526" t="s">
        <v>732</v>
      </c>
      <c r="B4" s="526"/>
      <c r="C4" s="530" t="s">
        <v>733</v>
      </c>
      <c r="D4" s="530"/>
      <c r="E4" s="530"/>
      <c r="F4" s="5" t="s">
        <v>734</v>
      </c>
      <c r="G4" s="530" t="s">
        <v>383</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1500</v>
      </c>
      <c r="D6" s="536"/>
      <c r="E6" s="536"/>
      <c r="F6" s="527">
        <v>500</v>
      </c>
      <c r="G6" s="528"/>
      <c r="H6" s="528"/>
      <c r="I6" s="529"/>
    </row>
    <row r="7" spans="1:9" ht="12.75" customHeight="1">
      <c r="A7" s="537" t="s">
        <v>739</v>
      </c>
      <c r="B7" s="538"/>
      <c r="C7" s="536">
        <v>1500</v>
      </c>
      <c r="D7" s="536"/>
      <c r="E7" s="536"/>
      <c r="F7" s="527">
        <v>500</v>
      </c>
      <c r="G7" s="528"/>
      <c r="H7" s="528"/>
      <c r="I7" s="529"/>
    </row>
    <row r="8" spans="1:9" ht="34.5" customHeight="1">
      <c r="A8" s="539" t="s">
        <v>740</v>
      </c>
      <c r="B8" s="539"/>
      <c r="C8" s="536"/>
      <c r="D8" s="536"/>
      <c r="E8" s="536"/>
      <c r="F8" s="554"/>
      <c r="G8" s="555"/>
      <c r="H8" s="555"/>
      <c r="I8" s="556"/>
    </row>
    <row r="9" spans="1:9" ht="34.5" customHeight="1">
      <c r="A9" s="539" t="s">
        <v>741</v>
      </c>
      <c r="B9" s="539"/>
      <c r="C9" s="536">
        <v>1500</v>
      </c>
      <c r="D9" s="536"/>
      <c r="E9" s="536"/>
      <c r="F9" s="527">
        <v>500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8.5" customHeight="1">
      <c r="A12" s="530"/>
      <c r="B12" s="530"/>
      <c r="C12" s="566" t="s">
        <v>915</v>
      </c>
      <c r="D12" s="567"/>
      <c r="E12" s="568"/>
      <c r="F12" s="569" t="s">
        <v>915</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5"/>
      <c r="C14" s="10"/>
      <c r="D14" s="9" t="s">
        <v>375</v>
      </c>
      <c r="E14" s="9" t="s">
        <v>820</v>
      </c>
      <c r="F14" s="10"/>
      <c r="G14" s="9" t="s">
        <v>375</v>
      </c>
      <c r="H14" s="9" t="s">
        <v>439</v>
      </c>
      <c r="I14" s="9" t="s">
        <v>498</v>
      </c>
    </row>
    <row r="15" spans="1:9" ht="34.5" customHeight="1">
      <c r="A15" s="542"/>
      <c r="B15" s="545"/>
      <c r="C15" s="547" t="s">
        <v>533</v>
      </c>
      <c r="D15" s="31" t="s">
        <v>499</v>
      </c>
      <c r="E15" s="35" t="s">
        <v>500</v>
      </c>
      <c r="F15" s="548" t="s">
        <v>533</v>
      </c>
      <c r="G15" s="31" t="s">
        <v>499</v>
      </c>
      <c r="H15" s="35" t="s">
        <v>500</v>
      </c>
      <c r="I15" s="38"/>
    </row>
    <row r="16" spans="1:9" ht="24" customHeight="1">
      <c r="A16" s="542"/>
      <c r="B16" s="545"/>
      <c r="C16" s="548"/>
      <c r="D16" s="5" t="s">
        <v>501</v>
      </c>
      <c r="E16" s="18" t="s">
        <v>502</v>
      </c>
      <c r="F16" s="548"/>
      <c r="G16" s="5" t="s">
        <v>501</v>
      </c>
      <c r="H16" s="18" t="s">
        <v>502</v>
      </c>
      <c r="I16" s="17"/>
    </row>
    <row r="17" spans="1:9" ht="30" customHeight="1">
      <c r="A17" s="542"/>
      <c r="B17" s="545"/>
      <c r="C17" s="549"/>
      <c r="D17" s="5" t="s">
        <v>309</v>
      </c>
      <c r="E17" s="15"/>
      <c r="F17" s="549"/>
      <c r="G17" s="5"/>
      <c r="H17" s="18"/>
      <c r="I17" s="17"/>
    </row>
    <row r="18" spans="1:9" ht="23.25" customHeight="1">
      <c r="A18" s="542"/>
      <c r="B18" s="545"/>
      <c r="C18" s="547" t="s">
        <v>587</v>
      </c>
      <c r="D18" s="5" t="s">
        <v>913</v>
      </c>
      <c r="E18" s="5"/>
      <c r="F18" s="547" t="s">
        <v>587</v>
      </c>
      <c r="G18" s="5" t="s">
        <v>914</v>
      </c>
      <c r="H18" s="18"/>
      <c r="I18" s="17"/>
    </row>
    <row r="19" spans="1:9" ht="27" customHeight="1">
      <c r="A19" s="542"/>
      <c r="B19" s="545"/>
      <c r="C19" s="548"/>
      <c r="D19" s="5"/>
      <c r="E19" s="5"/>
      <c r="F19" s="548"/>
      <c r="G19" s="5"/>
      <c r="H19" s="9"/>
      <c r="I19" s="18"/>
    </row>
    <row r="20" spans="1:9" ht="27" customHeight="1">
      <c r="A20" s="542"/>
      <c r="B20" s="545"/>
      <c r="C20" s="549"/>
      <c r="D20" s="5"/>
      <c r="E20" s="5"/>
      <c r="F20" s="549"/>
      <c r="G20" s="5"/>
      <c r="H20" s="9"/>
      <c r="I20" s="18"/>
    </row>
    <row r="21" spans="1:9" ht="27" customHeight="1">
      <c r="A21" s="542"/>
      <c r="B21" s="545"/>
      <c r="C21" s="547" t="s">
        <v>594</v>
      </c>
      <c r="D21" s="9" t="s">
        <v>375</v>
      </c>
      <c r="E21" s="9">
        <v>1500</v>
      </c>
      <c r="F21" s="547" t="s">
        <v>594</v>
      </c>
      <c r="G21" s="9" t="s">
        <v>375</v>
      </c>
      <c r="H21" s="9">
        <v>500</v>
      </c>
      <c r="I21" s="18"/>
    </row>
    <row r="22" spans="1:9" ht="44.25" customHeight="1">
      <c r="A22" s="542"/>
      <c r="B22" s="545"/>
      <c r="C22" s="548"/>
      <c r="D22" s="36"/>
      <c r="E22" s="36"/>
      <c r="F22" s="548"/>
      <c r="G22" s="36"/>
      <c r="H22" s="36"/>
      <c r="I22" s="18"/>
    </row>
    <row r="23" spans="1:9" ht="36.75" customHeight="1">
      <c r="A23" s="542"/>
      <c r="B23" s="546"/>
      <c r="C23" s="549"/>
      <c r="D23" s="35"/>
      <c r="E23" s="29"/>
      <c r="F23" s="549"/>
      <c r="G23" s="5"/>
      <c r="H23" s="9"/>
      <c r="I23" s="18"/>
    </row>
    <row r="24" spans="1:9" ht="19.5" customHeight="1">
      <c r="A24" s="542"/>
      <c r="B24" s="544" t="s">
        <v>663</v>
      </c>
      <c r="C24" s="547" t="s">
        <v>664</v>
      </c>
      <c r="D24" s="5"/>
      <c r="E24" s="5"/>
      <c r="F24" s="547" t="s">
        <v>664</v>
      </c>
      <c r="G24" s="5"/>
      <c r="H24" s="9"/>
      <c r="I24" s="18"/>
    </row>
    <row r="25" spans="1:9" ht="27.75" customHeight="1">
      <c r="A25" s="542"/>
      <c r="B25" s="545"/>
      <c r="C25" s="548"/>
      <c r="D25" s="5"/>
      <c r="E25" s="5"/>
      <c r="F25" s="548"/>
      <c r="G25" s="5"/>
      <c r="H25" s="9"/>
      <c r="I25" s="18"/>
    </row>
    <row r="26" spans="1:9" ht="27.75" customHeight="1">
      <c r="A26" s="542"/>
      <c r="B26" s="545"/>
      <c r="C26" s="549"/>
      <c r="D26" s="5"/>
      <c r="E26" s="5"/>
      <c r="F26" s="549"/>
      <c r="G26" s="5"/>
      <c r="H26" s="9"/>
      <c r="I26" s="18"/>
    </row>
    <row r="27" spans="1:9" ht="27.75" customHeight="1">
      <c r="A27" s="542"/>
      <c r="B27" s="545"/>
      <c r="C27" s="547" t="s">
        <v>667</v>
      </c>
      <c r="D27" s="5" t="s">
        <v>704</v>
      </c>
      <c r="E27" s="9" t="s">
        <v>682</v>
      </c>
      <c r="F27" s="547" t="s">
        <v>667</v>
      </c>
      <c r="G27" s="5" t="s">
        <v>704</v>
      </c>
      <c r="H27" s="9" t="s">
        <v>682</v>
      </c>
      <c r="I27" s="18"/>
    </row>
    <row r="28" spans="1:9" ht="31.5" customHeight="1">
      <c r="A28" s="542"/>
      <c r="B28" s="545"/>
      <c r="C28" s="548"/>
      <c r="D28" s="5" t="s">
        <v>705</v>
      </c>
      <c r="E28" s="9" t="s">
        <v>706</v>
      </c>
      <c r="F28" s="548"/>
      <c r="G28" s="5" t="s">
        <v>705</v>
      </c>
      <c r="H28" s="9" t="s">
        <v>706</v>
      </c>
      <c r="I28" s="18"/>
    </row>
    <row r="29" spans="1:9" ht="28.5" customHeight="1">
      <c r="A29" s="542"/>
      <c r="B29" s="545"/>
      <c r="C29" s="549"/>
      <c r="D29" s="5"/>
      <c r="E29" s="5"/>
      <c r="F29" s="549"/>
      <c r="G29" s="5"/>
      <c r="H29" s="9"/>
      <c r="I29" s="18"/>
    </row>
    <row r="30" spans="1:9" ht="24">
      <c r="A30" s="542"/>
      <c r="B30" s="545"/>
      <c r="C30" s="547" t="s">
        <v>716</v>
      </c>
      <c r="D30" s="5" t="s">
        <v>717</v>
      </c>
      <c r="E30" s="9" t="s">
        <v>554</v>
      </c>
      <c r="F30" s="547" t="s">
        <v>716</v>
      </c>
      <c r="G30" s="5" t="s">
        <v>717</v>
      </c>
      <c r="H30" s="9" t="s">
        <v>554</v>
      </c>
      <c r="I30" s="18"/>
    </row>
    <row r="31" spans="1:9" ht="12.75" customHeight="1">
      <c r="A31" s="542"/>
      <c r="B31" s="545"/>
      <c r="C31" s="548"/>
      <c r="D31" s="5"/>
      <c r="E31" s="5"/>
      <c r="F31" s="548"/>
      <c r="G31" s="5"/>
      <c r="H31" s="9"/>
      <c r="I31" s="18"/>
    </row>
    <row r="32" spans="1:9" ht="24" customHeight="1">
      <c r="A32" s="542"/>
      <c r="B32" s="545"/>
      <c r="C32" s="549"/>
      <c r="D32" s="5"/>
      <c r="E32" s="5"/>
      <c r="F32" s="549"/>
      <c r="G32" s="5"/>
      <c r="H32" s="9"/>
      <c r="I32" s="18"/>
    </row>
    <row r="33" spans="1:9" ht="21" customHeight="1">
      <c r="A33" s="542"/>
      <c r="B33" s="545"/>
      <c r="C33" s="547" t="s">
        <v>718</v>
      </c>
      <c r="D33" s="5"/>
      <c r="E33" s="5"/>
      <c r="F33" s="547" t="s">
        <v>718</v>
      </c>
      <c r="G33" s="5"/>
      <c r="H33" s="9"/>
      <c r="I33" s="18"/>
    </row>
    <row r="34" spans="1:9" ht="22.5" customHeight="1">
      <c r="A34" s="542"/>
      <c r="B34" s="545"/>
      <c r="C34" s="548"/>
      <c r="D34" s="5"/>
      <c r="E34" s="6"/>
      <c r="F34" s="548"/>
      <c r="G34" s="5"/>
      <c r="H34" s="9"/>
      <c r="I34" s="9"/>
    </row>
    <row r="35" spans="1:9" ht="37.5" customHeight="1">
      <c r="A35" s="542"/>
      <c r="B35" s="546"/>
      <c r="C35" s="549"/>
      <c r="D35" s="6"/>
      <c r="E35" s="6"/>
      <c r="F35" s="549"/>
      <c r="G35" s="6"/>
      <c r="H35" s="9"/>
      <c r="I35" s="9"/>
    </row>
    <row r="36" spans="1:9" ht="24">
      <c r="A36" s="542"/>
      <c r="B36" s="541" t="s">
        <v>721</v>
      </c>
      <c r="C36" s="547" t="s">
        <v>758</v>
      </c>
      <c r="D36" s="5" t="s">
        <v>723</v>
      </c>
      <c r="E36" s="37" t="s">
        <v>706</v>
      </c>
      <c r="F36" s="547" t="s">
        <v>759</v>
      </c>
      <c r="G36" s="5" t="s">
        <v>723</v>
      </c>
      <c r="H36" s="37" t="s">
        <v>706</v>
      </c>
      <c r="I36" s="18"/>
    </row>
    <row r="37" spans="1:9" ht="24" customHeight="1">
      <c r="A37" s="542"/>
      <c r="B37" s="542"/>
      <c r="C37" s="548"/>
      <c r="D37" s="5"/>
      <c r="E37" s="16"/>
      <c r="F37" s="548"/>
      <c r="G37" s="5"/>
      <c r="H37" s="16"/>
      <c r="I37" s="16"/>
    </row>
    <row r="38" spans="1:9" ht="12.75">
      <c r="A38" s="542"/>
      <c r="B38" s="543"/>
      <c r="C38" s="549"/>
      <c r="D38" s="16"/>
      <c r="E38" s="16"/>
      <c r="F38" s="549"/>
      <c r="G38" s="16"/>
      <c r="H38" s="16"/>
      <c r="I38" s="16"/>
    </row>
    <row r="39" spans="1:9" ht="12.75" customHeight="1">
      <c r="A39" s="542"/>
      <c r="B39" s="544" t="s">
        <v>760</v>
      </c>
      <c r="C39" s="544" t="s">
        <v>309</v>
      </c>
      <c r="D39" s="16"/>
      <c r="E39" s="16"/>
      <c r="F39" s="544" t="s">
        <v>309</v>
      </c>
      <c r="G39" s="16"/>
      <c r="H39" s="16"/>
      <c r="I39" s="16"/>
    </row>
    <row r="40" spans="1:9" ht="12.75">
      <c r="A40" s="542"/>
      <c r="B40" s="545"/>
      <c r="C40" s="545"/>
      <c r="D40" s="16"/>
      <c r="E40" s="16"/>
      <c r="F40" s="545"/>
      <c r="G40" s="16"/>
      <c r="H40" s="16"/>
      <c r="I40" s="16"/>
    </row>
    <row r="41" spans="1:9" ht="24" customHeight="1">
      <c r="A41" s="543"/>
      <c r="B41" s="546"/>
      <c r="C41" s="546"/>
      <c r="D41" s="16"/>
      <c r="E41" s="16"/>
      <c r="F41" s="546"/>
      <c r="G41" s="16"/>
      <c r="H41" s="16"/>
      <c r="I41" s="16"/>
    </row>
    <row r="42" ht="29.25" customHeight="1"/>
    <row r="45" ht="12.75" customHeight="1"/>
    <row r="48" ht="12.75" customHeight="1"/>
    <row r="50" ht="24" customHeight="1"/>
    <row r="51" ht="12.75" customHeight="1"/>
  </sheetData>
  <sheetProtection/>
  <mergeCells count="52">
    <mergeCell ref="F39:F41"/>
    <mergeCell ref="A11:B12"/>
    <mergeCell ref="C36:C38"/>
    <mergeCell ref="C39:C41"/>
    <mergeCell ref="F15:F17"/>
    <mergeCell ref="F18:F20"/>
    <mergeCell ref="F21:F23"/>
    <mergeCell ref="F24:F26"/>
    <mergeCell ref="F27:F29"/>
    <mergeCell ref="F30:F32"/>
    <mergeCell ref="F33:F35"/>
    <mergeCell ref="F36:F38"/>
    <mergeCell ref="C18:C20"/>
    <mergeCell ref="C21:C23"/>
    <mergeCell ref="C24:C26"/>
    <mergeCell ref="C27:C29"/>
    <mergeCell ref="C30:C32"/>
    <mergeCell ref="C33:C35"/>
    <mergeCell ref="C11:E11"/>
    <mergeCell ref="F11:I11"/>
    <mergeCell ref="C12:E12"/>
    <mergeCell ref="F12:I12"/>
    <mergeCell ref="A13:A41"/>
    <mergeCell ref="B14:B23"/>
    <mergeCell ref="B24:B35"/>
    <mergeCell ref="B36:B38"/>
    <mergeCell ref="B39:B41"/>
    <mergeCell ref="C15:C17"/>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L42"/>
  <sheetViews>
    <sheetView zoomScalePageLayoutView="0" workbookViewId="0" topLeftCell="A1">
      <selection activeCell="A1" sqref="A1:IV1"/>
    </sheetView>
  </sheetViews>
  <sheetFormatPr defaultColWidth="9.33203125" defaultRowHeight="12.75"/>
  <cols>
    <col min="4" max="5" width="14.5" style="0" customWidth="1"/>
    <col min="7" max="8" width="14.832031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357</v>
      </c>
      <c r="D3" s="528"/>
      <c r="E3" s="528"/>
      <c r="F3" s="528"/>
      <c r="G3" s="528"/>
      <c r="H3" s="528"/>
      <c r="I3" s="529"/>
    </row>
    <row r="4" spans="1:9" ht="24" customHeight="1">
      <c r="A4" s="526" t="s">
        <v>732</v>
      </c>
      <c r="B4" s="526"/>
      <c r="C4" s="530" t="s">
        <v>733</v>
      </c>
      <c r="D4" s="530"/>
      <c r="E4" s="530"/>
      <c r="F4" s="5" t="s">
        <v>734</v>
      </c>
      <c r="G4" s="530" t="s">
        <v>383</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120</v>
      </c>
      <c r="D6" s="536"/>
      <c r="E6" s="536"/>
      <c r="F6" s="527">
        <v>40</v>
      </c>
      <c r="G6" s="528"/>
      <c r="H6" s="528"/>
      <c r="I6" s="529"/>
    </row>
    <row r="7" spans="1:9" ht="12.75" customHeight="1">
      <c r="A7" s="537" t="s">
        <v>739</v>
      </c>
      <c r="B7" s="538"/>
      <c r="C7" s="536">
        <v>120</v>
      </c>
      <c r="D7" s="536"/>
      <c r="E7" s="536"/>
      <c r="F7" s="527">
        <v>40</v>
      </c>
      <c r="G7" s="528"/>
      <c r="H7" s="528"/>
      <c r="I7" s="529"/>
    </row>
    <row r="8" spans="1:9" ht="34.5" customHeight="1">
      <c r="A8" s="539" t="s">
        <v>740</v>
      </c>
      <c r="B8" s="539"/>
      <c r="C8" s="536"/>
      <c r="D8" s="536"/>
      <c r="E8" s="536"/>
      <c r="F8" s="554"/>
      <c r="G8" s="555"/>
      <c r="H8" s="555"/>
      <c r="I8" s="556"/>
    </row>
    <row r="9" spans="1:9" ht="34.5" customHeight="1">
      <c r="A9" s="539" t="s">
        <v>741</v>
      </c>
      <c r="B9" s="539"/>
      <c r="C9" s="536">
        <v>120</v>
      </c>
      <c r="D9" s="536"/>
      <c r="E9" s="536"/>
      <c r="F9" s="527">
        <v>40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8.5" customHeight="1">
      <c r="A12" s="530"/>
      <c r="B12" s="530"/>
      <c r="C12" s="562" t="s">
        <v>916</v>
      </c>
      <c r="D12" s="563"/>
      <c r="E12" s="564"/>
      <c r="F12" s="565" t="s">
        <v>917</v>
      </c>
      <c r="G12" s="565"/>
      <c r="H12" s="565"/>
      <c r="I12" s="565"/>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24" t="s">
        <v>918</v>
      </c>
      <c r="E14" s="24" t="s">
        <v>919</v>
      </c>
      <c r="F14" s="547" t="s">
        <v>317</v>
      </c>
      <c r="G14" s="24" t="s">
        <v>918</v>
      </c>
      <c r="H14" s="24" t="s">
        <v>920</v>
      </c>
      <c r="I14" s="23" t="s">
        <v>921</v>
      </c>
    </row>
    <row r="15" spans="1:9" ht="34.5" customHeight="1">
      <c r="A15" s="542"/>
      <c r="B15" s="545"/>
      <c r="C15" s="548"/>
      <c r="D15" s="24" t="s">
        <v>922</v>
      </c>
      <c r="E15" s="25" t="s">
        <v>923</v>
      </c>
      <c r="F15" s="548"/>
      <c r="G15" s="24" t="s">
        <v>922</v>
      </c>
      <c r="H15" s="25" t="s">
        <v>924</v>
      </c>
      <c r="I15" s="23" t="s">
        <v>925</v>
      </c>
    </row>
    <row r="16" spans="1:9" ht="24" customHeight="1">
      <c r="A16" s="542"/>
      <c r="B16" s="545"/>
      <c r="C16" s="549"/>
      <c r="D16" s="24"/>
      <c r="E16" s="24"/>
      <c r="F16" s="549"/>
      <c r="G16" s="24"/>
      <c r="H16" s="24"/>
      <c r="I16" s="17"/>
    </row>
    <row r="17" spans="1:9" ht="30" customHeight="1">
      <c r="A17" s="542"/>
      <c r="B17" s="545"/>
      <c r="C17" s="547" t="s">
        <v>533</v>
      </c>
      <c r="D17" s="24" t="s">
        <v>926</v>
      </c>
      <c r="E17" s="24" t="s">
        <v>927</v>
      </c>
      <c r="F17" s="547" t="s">
        <v>533</v>
      </c>
      <c r="G17" s="24" t="s">
        <v>926</v>
      </c>
      <c r="H17" s="24" t="s">
        <v>927</v>
      </c>
      <c r="I17" s="23"/>
    </row>
    <row r="18" spans="1:9" ht="23.25" customHeight="1">
      <c r="A18" s="542"/>
      <c r="B18" s="545"/>
      <c r="C18" s="549"/>
      <c r="D18" s="24"/>
      <c r="E18" s="25"/>
      <c r="F18" s="549"/>
      <c r="G18" s="24"/>
      <c r="H18" s="25"/>
      <c r="I18" s="17"/>
    </row>
    <row r="19" spans="1:9" ht="27" customHeight="1">
      <c r="A19" s="542"/>
      <c r="B19" s="545"/>
      <c r="C19" s="547" t="s">
        <v>587</v>
      </c>
      <c r="D19" s="24" t="s">
        <v>928</v>
      </c>
      <c r="E19" s="24"/>
      <c r="F19" s="547" t="s">
        <v>587</v>
      </c>
      <c r="G19" s="24" t="s">
        <v>589</v>
      </c>
      <c r="H19" s="24"/>
      <c r="I19" s="17"/>
    </row>
    <row r="20" spans="1:9" ht="27" customHeight="1">
      <c r="A20" s="542"/>
      <c r="B20" s="545"/>
      <c r="C20" s="548"/>
      <c r="D20" s="24"/>
      <c r="E20" s="24"/>
      <c r="F20" s="548"/>
      <c r="G20" s="24"/>
      <c r="H20" s="24"/>
      <c r="I20" s="18"/>
    </row>
    <row r="21" spans="1:9" ht="27" customHeight="1">
      <c r="A21" s="542"/>
      <c r="B21" s="545"/>
      <c r="C21" s="549"/>
      <c r="D21" s="24"/>
      <c r="E21" s="24"/>
      <c r="F21" s="549"/>
      <c r="G21" s="24"/>
      <c r="H21" s="24"/>
      <c r="I21" s="18"/>
    </row>
    <row r="22" spans="1:9" ht="44.25" customHeight="1">
      <c r="A22" s="542"/>
      <c r="B22" s="545"/>
      <c r="C22" s="547" t="s">
        <v>594</v>
      </c>
      <c r="D22" s="26" t="s">
        <v>929</v>
      </c>
      <c r="E22" s="27" t="s">
        <v>654</v>
      </c>
      <c r="F22" s="547" t="s">
        <v>594</v>
      </c>
      <c r="G22" s="26" t="s">
        <v>929</v>
      </c>
      <c r="H22" s="27" t="s">
        <v>654</v>
      </c>
      <c r="I22" s="18"/>
    </row>
    <row r="23" spans="1:9" ht="36.75" customHeight="1">
      <c r="A23" s="542"/>
      <c r="B23" s="545"/>
      <c r="C23" s="548"/>
      <c r="D23" s="24" t="s">
        <v>930</v>
      </c>
      <c r="E23" s="24" t="s">
        <v>654</v>
      </c>
      <c r="F23" s="548"/>
      <c r="G23" s="24" t="s">
        <v>930</v>
      </c>
      <c r="H23" s="24" t="s">
        <v>654</v>
      </c>
      <c r="I23" s="18"/>
    </row>
    <row r="24" spans="1:9" ht="19.5" customHeight="1">
      <c r="A24" s="542"/>
      <c r="B24" s="546"/>
      <c r="C24" s="549"/>
      <c r="D24" s="24" t="s">
        <v>922</v>
      </c>
      <c r="E24" s="24" t="s">
        <v>437</v>
      </c>
      <c r="F24" s="549"/>
      <c r="G24" s="24" t="s">
        <v>922</v>
      </c>
      <c r="H24" s="24" t="s">
        <v>437</v>
      </c>
      <c r="I24" s="18"/>
    </row>
    <row r="25" spans="1:9" ht="27.75" customHeight="1">
      <c r="A25" s="542"/>
      <c r="B25" s="544" t="s">
        <v>663</v>
      </c>
      <c r="C25" s="547" t="s">
        <v>664</v>
      </c>
      <c r="D25" s="5"/>
      <c r="E25" s="5"/>
      <c r="F25" s="547" t="s">
        <v>664</v>
      </c>
      <c r="G25" s="5"/>
      <c r="H25" s="9"/>
      <c r="I25" s="18"/>
    </row>
    <row r="26" spans="1:9" ht="27.75" customHeight="1">
      <c r="A26" s="542"/>
      <c r="B26" s="545"/>
      <c r="C26" s="548"/>
      <c r="D26" s="5"/>
      <c r="E26" s="5"/>
      <c r="F26" s="548"/>
      <c r="G26" s="5"/>
      <c r="H26" s="9"/>
      <c r="I26" s="18"/>
    </row>
    <row r="27" spans="1:9" ht="27.75" customHeight="1">
      <c r="A27" s="542"/>
      <c r="B27" s="545"/>
      <c r="C27" s="549"/>
      <c r="D27" s="5"/>
      <c r="E27" s="5"/>
      <c r="F27" s="549"/>
      <c r="G27" s="5" t="s">
        <v>309</v>
      </c>
      <c r="H27" s="9"/>
      <c r="I27" s="18"/>
    </row>
    <row r="28" spans="1:9" ht="31.5" customHeight="1">
      <c r="A28" s="542"/>
      <c r="B28" s="545"/>
      <c r="C28" s="547" t="s">
        <v>667</v>
      </c>
      <c r="D28" s="547" t="s">
        <v>931</v>
      </c>
      <c r="E28" s="5"/>
      <c r="F28" s="547" t="s">
        <v>667</v>
      </c>
      <c r="G28" s="581" t="s">
        <v>932</v>
      </c>
      <c r="H28" s="582"/>
      <c r="I28" s="18"/>
    </row>
    <row r="29" spans="1:9" ht="28.5" customHeight="1">
      <c r="A29" s="542"/>
      <c r="B29" s="545"/>
      <c r="C29" s="548"/>
      <c r="D29" s="548"/>
      <c r="E29" s="5"/>
      <c r="F29" s="548"/>
      <c r="G29" s="583"/>
      <c r="H29" s="584"/>
      <c r="I29" s="18"/>
    </row>
    <row r="30" spans="1:9" ht="12.75">
      <c r="A30" s="542"/>
      <c r="B30" s="545"/>
      <c r="C30" s="549"/>
      <c r="D30" s="549"/>
      <c r="E30" s="5"/>
      <c r="F30" s="549"/>
      <c r="G30" s="585"/>
      <c r="H30" s="586"/>
      <c r="I30" s="18"/>
    </row>
    <row r="31" spans="1:9" ht="12.75" customHeight="1">
      <c r="A31" s="542"/>
      <c r="B31" s="545"/>
      <c r="C31" s="547" t="s">
        <v>716</v>
      </c>
      <c r="D31" s="5"/>
      <c r="E31" s="5"/>
      <c r="F31" s="547" t="s">
        <v>716</v>
      </c>
      <c r="G31" s="5" t="s">
        <v>823</v>
      </c>
      <c r="H31" s="9"/>
      <c r="I31" s="18"/>
    </row>
    <row r="32" spans="1:9" ht="24" customHeight="1">
      <c r="A32" s="542"/>
      <c r="B32" s="545"/>
      <c r="C32" s="548"/>
      <c r="D32" s="5"/>
      <c r="E32" s="5"/>
      <c r="F32" s="548"/>
      <c r="G32" s="5" t="s">
        <v>824</v>
      </c>
      <c r="H32" s="9"/>
      <c r="I32" s="18"/>
    </row>
    <row r="33" spans="1:9" ht="21" customHeight="1">
      <c r="A33" s="542"/>
      <c r="B33" s="545"/>
      <c r="C33" s="549"/>
      <c r="D33" s="5"/>
      <c r="E33" s="5"/>
      <c r="F33" s="549"/>
      <c r="G33" s="5" t="s">
        <v>309</v>
      </c>
      <c r="H33" s="9"/>
      <c r="I33" s="18"/>
    </row>
    <row r="34" spans="1:9" ht="22.5" customHeight="1">
      <c r="A34" s="542"/>
      <c r="B34" s="545"/>
      <c r="C34" s="547" t="s">
        <v>718</v>
      </c>
      <c r="D34" s="5"/>
      <c r="E34" s="5"/>
      <c r="F34" s="547" t="s">
        <v>718</v>
      </c>
      <c r="G34" s="5" t="s">
        <v>825</v>
      </c>
      <c r="H34" s="9"/>
      <c r="I34" s="18"/>
    </row>
    <row r="35" spans="1:9" ht="37.5" customHeight="1">
      <c r="A35" s="542"/>
      <c r="B35" s="545"/>
      <c r="C35" s="548"/>
      <c r="D35" s="5"/>
      <c r="E35" s="6"/>
      <c r="F35" s="548"/>
      <c r="G35" s="5" t="s">
        <v>826</v>
      </c>
      <c r="H35" s="9"/>
      <c r="I35" s="9"/>
    </row>
    <row r="36" spans="1:9" ht="12.75">
      <c r="A36" s="542"/>
      <c r="B36" s="546"/>
      <c r="C36" s="549"/>
      <c r="D36" s="6"/>
      <c r="E36" s="6"/>
      <c r="F36" s="549"/>
      <c r="G36" s="6" t="s">
        <v>309</v>
      </c>
      <c r="H36" s="9"/>
      <c r="I36" s="9"/>
    </row>
    <row r="37" spans="1:9" ht="24" customHeight="1">
      <c r="A37" s="542"/>
      <c r="B37" s="541" t="s">
        <v>721</v>
      </c>
      <c r="C37" s="547" t="s">
        <v>758</v>
      </c>
      <c r="D37" s="572" t="s">
        <v>933</v>
      </c>
      <c r="E37" s="575" t="s">
        <v>502</v>
      </c>
      <c r="F37" s="547" t="s">
        <v>759</v>
      </c>
      <c r="G37" s="547" t="s">
        <v>933</v>
      </c>
      <c r="H37" s="15" t="s">
        <v>502</v>
      </c>
      <c r="I37" s="578"/>
    </row>
    <row r="38" spans="1:9" ht="12.75">
      <c r="A38" s="542"/>
      <c r="B38" s="542"/>
      <c r="C38" s="548"/>
      <c r="D38" s="573"/>
      <c r="E38" s="576"/>
      <c r="F38" s="548"/>
      <c r="G38" s="548"/>
      <c r="H38" s="16"/>
      <c r="I38" s="579"/>
    </row>
    <row r="39" spans="1:9" ht="12.75" customHeight="1">
      <c r="A39" s="542"/>
      <c r="B39" s="543"/>
      <c r="C39" s="549"/>
      <c r="D39" s="574"/>
      <c r="E39" s="577"/>
      <c r="F39" s="549"/>
      <c r="G39" s="549"/>
      <c r="H39" s="16"/>
      <c r="I39" s="580"/>
    </row>
    <row r="40" spans="1:9" ht="12.75">
      <c r="A40" s="542"/>
      <c r="B40" s="544" t="s">
        <v>760</v>
      </c>
      <c r="C40" s="544" t="s">
        <v>309</v>
      </c>
      <c r="D40" s="16"/>
      <c r="E40" s="16"/>
      <c r="F40" s="544" t="s">
        <v>309</v>
      </c>
      <c r="G40" s="16" t="s">
        <v>829</v>
      </c>
      <c r="H40" s="16"/>
      <c r="I40" s="16"/>
    </row>
    <row r="41" spans="1:9" ht="24" customHeight="1">
      <c r="A41" s="542"/>
      <c r="B41" s="545"/>
      <c r="C41" s="545"/>
      <c r="D41" s="16"/>
      <c r="E41" s="16"/>
      <c r="F41" s="545"/>
      <c r="G41" s="16" t="s">
        <v>830</v>
      </c>
      <c r="H41" s="16"/>
      <c r="I41" s="16"/>
    </row>
    <row r="42" spans="1:9" ht="29.25" customHeight="1">
      <c r="A42" s="543"/>
      <c r="B42" s="546"/>
      <c r="C42" s="546"/>
      <c r="D42" s="16"/>
      <c r="E42" s="16"/>
      <c r="F42" s="546"/>
      <c r="G42" s="16" t="s">
        <v>309</v>
      </c>
      <c r="H42" s="16"/>
      <c r="I42" s="16"/>
    </row>
    <row r="45" ht="12.75" customHeight="1"/>
    <row r="48" ht="12.75" customHeight="1"/>
    <row r="50" ht="24" customHeight="1"/>
    <row r="51" ht="12.75" customHeight="1"/>
  </sheetData>
  <sheetProtection/>
  <mergeCells count="60">
    <mergeCell ref="A11:B12"/>
    <mergeCell ref="F31:F33"/>
    <mergeCell ref="F34:F36"/>
    <mergeCell ref="F37:F39"/>
    <mergeCell ref="F40:F42"/>
    <mergeCell ref="G37:G39"/>
    <mergeCell ref="C34:C36"/>
    <mergeCell ref="C37:C39"/>
    <mergeCell ref="C40:C42"/>
    <mergeCell ref="D28:D30"/>
    <mergeCell ref="I37:I39"/>
    <mergeCell ref="F14:F16"/>
    <mergeCell ref="F17:F18"/>
    <mergeCell ref="F19:F21"/>
    <mergeCell ref="F22:F24"/>
    <mergeCell ref="F25:F27"/>
    <mergeCell ref="F28:F30"/>
    <mergeCell ref="G28:H30"/>
    <mergeCell ref="D37:D39"/>
    <mergeCell ref="E37:E39"/>
    <mergeCell ref="C17:C18"/>
    <mergeCell ref="C19:C21"/>
    <mergeCell ref="C22:C24"/>
    <mergeCell ref="C25:C27"/>
    <mergeCell ref="C28:C30"/>
    <mergeCell ref="C31:C33"/>
    <mergeCell ref="C11:E11"/>
    <mergeCell ref="F11:I11"/>
    <mergeCell ref="C12:E12"/>
    <mergeCell ref="F12:I12"/>
    <mergeCell ref="A13:A42"/>
    <mergeCell ref="B14:B24"/>
    <mergeCell ref="B25:B36"/>
    <mergeCell ref="B37:B39"/>
    <mergeCell ref="B40:B42"/>
    <mergeCell ref="C14:C16"/>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L42"/>
  <sheetViews>
    <sheetView zoomScalePageLayoutView="0" workbookViewId="0" topLeftCell="A1">
      <selection activeCell="A1" sqref="A1:IV1"/>
    </sheetView>
  </sheetViews>
  <sheetFormatPr defaultColWidth="9.33203125" defaultRowHeight="12.75"/>
  <cols>
    <col min="1" max="9" width="13.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361</v>
      </c>
      <c r="D3" s="528"/>
      <c r="E3" s="528"/>
      <c r="F3" s="528"/>
      <c r="G3" s="528"/>
      <c r="H3" s="528"/>
      <c r="I3" s="529"/>
    </row>
    <row r="4" spans="1:9" ht="24" customHeight="1">
      <c r="A4" s="526" t="s">
        <v>732</v>
      </c>
      <c r="B4" s="526"/>
      <c r="C4" s="530"/>
      <c r="D4" s="530"/>
      <c r="E4" s="530"/>
      <c r="F4" s="5" t="s">
        <v>734</v>
      </c>
      <c r="G4" s="530"/>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60</v>
      </c>
      <c r="D6" s="536"/>
      <c r="E6" s="536"/>
      <c r="F6" s="527">
        <v>20</v>
      </c>
      <c r="G6" s="528"/>
      <c r="H6" s="528"/>
      <c r="I6" s="529"/>
    </row>
    <row r="7" spans="1:9" ht="12.75" customHeight="1">
      <c r="A7" s="537" t="s">
        <v>739</v>
      </c>
      <c r="B7" s="538"/>
      <c r="C7" s="536">
        <v>60</v>
      </c>
      <c r="D7" s="536"/>
      <c r="E7" s="536"/>
      <c r="F7" s="527">
        <v>20</v>
      </c>
      <c r="G7" s="528"/>
      <c r="H7" s="528"/>
      <c r="I7" s="529"/>
    </row>
    <row r="8" spans="1:9" ht="34.5" customHeight="1">
      <c r="A8" s="539" t="s">
        <v>740</v>
      </c>
      <c r="B8" s="539"/>
      <c r="C8" s="536"/>
      <c r="D8" s="536"/>
      <c r="E8" s="536"/>
      <c r="F8" s="554"/>
      <c r="G8" s="555"/>
      <c r="H8" s="555"/>
      <c r="I8" s="556"/>
    </row>
    <row r="9" spans="1:9" ht="34.5" customHeight="1">
      <c r="A9" s="539" t="s">
        <v>741</v>
      </c>
      <c r="B9" s="539"/>
      <c r="C9" s="536">
        <v>60</v>
      </c>
      <c r="D9" s="536"/>
      <c r="E9" s="536"/>
      <c r="F9" s="527">
        <v>20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8.5" customHeight="1">
      <c r="A12" s="530"/>
      <c r="B12" s="530"/>
      <c r="C12" s="566" t="s">
        <v>934</v>
      </c>
      <c r="D12" s="567"/>
      <c r="E12" s="568"/>
      <c r="F12" s="569" t="s">
        <v>935</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35.25" customHeight="1">
      <c r="A14" s="542"/>
      <c r="B14" s="544" t="s">
        <v>397</v>
      </c>
      <c r="C14" s="547" t="s">
        <v>317</v>
      </c>
      <c r="D14" s="24" t="s">
        <v>505</v>
      </c>
      <c r="E14" s="24" t="s">
        <v>936</v>
      </c>
      <c r="F14" s="547" t="s">
        <v>317</v>
      </c>
      <c r="G14" s="24" t="s">
        <v>503</v>
      </c>
      <c r="H14" s="25" t="s">
        <v>504</v>
      </c>
      <c r="I14" s="17"/>
    </row>
    <row r="15" spans="1:9" ht="34.5" customHeight="1">
      <c r="A15" s="542"/>
      <c r="B15" s="545"/>
      <c r="C15" s="548"/>
      <c r="D15" s="24" t="s">
        <v>937</v>
      </c>
      <c r="E15" s="25" t="s">
        <v>923</v>
      </c>
      <c r="F15" s="548"/>
      <c r="G15" s="24" t="s">
        <v>505</v>
      </c>
      <c r="H15" s="25" t="s">
        <v>506</v>
      </c>
      <c r="I15" s="17"/>
    </row>
    <row r="16" spans="1:9" ht="24" customHeight="1">
      <c r="A16" s="542"/>
      <c r="B16" s="545"/>
      <c r="C16" s="549"/>
      <c r="D16" s="24"/>
      <c r="E16" s="24"/>
      <c r="F16" s="549"/>
      <c r="G16" s="24"/>
      <c r="H16" s="24"/>
      <c r="I16" s="17"/>
    </row>
    <row r="17" spans="1:9" ht="30" customHeight="1">
      <c r="A17" s="542"/>
      <c r="B17" s="545"/>
      <c r="C17" s="547" t="s">
        <v>533</v>
      </c>
      <c r="D17" s="24" t="s">
        <v>578</v>
      </c>
      <c r="E17" s="24" t="s">
        <v>579</v>
      </c>
      <c r="F17" s="547" t="s">
        <v>533</v>
      </c>
      <c r="G17" s="24" t="s">
        <v>578</v>
      </c>
      <c r="H17" s="24" t="s">
        <v>579</v>
      </c>
      <c r="I17" s="17"/>
    </row>
    <row r="18" spans="1:9" ht="23.25" customHeight="1">
      <c r="A18" s="542"/>
      <c r="B18" s="545"/>
      <c r="C18" s="549"/>
      <c r="D18" s="24" t="s">
        <v>580</v>
      </c>
      <c r="E18" s="25" t="s">
        <v>581</v>
      </c>
      <c r="F18" s="549"/>
      <c r="G18" s="24" t="s">
        <v>580</v>
      </c>
      <c r="H18" s="25" t="s">
        <v>581</v>
      </c>
      <c r="I18" s="17"/>
    </row>
    <row r="19" spans="1:9" ht="27" customHeight="1">
      <c r="A19" s="542"/>
      <c r="B19" s="545"/>
      <c r="C19" s="547" t="s">
        <v>587</v>
      </c>
      <c r="D19" s="24" t="s">
        <v>928</v>
      </c>
      <c r="E19" s="24"/>
      <c r="F19" s="547" t="s">
        <v>587</v>
      </c>
      <c r="G19" s="24">
        <v>2020</v>
      </c>
      <c r="H19" s="24"/>
      <c r="I19" s="17"/>
    </row>
    <row r="20" spans="1:9" ht="27" customHeight="1">
      <c r="A20" s="542"/>
      <c r="B20" s="545"/>
      <c r="C20" s="548"/>
      <c r="D20" s="24"/>
      <c r="E20" s="24"/>
      <c r="F20" s="548"/>
      <c r="G20" s="24"/>
      <c r="H20" s="24"/>
      <c r="I20" s="18"/>
    </row>
    <row r="21" spans="1:9" ht="27" customHeight="1">
      <c r="A21" s="542"/>
      <c r="B21" s="545"/>
      <c r="C21" s="549"/>
      <c r="D21" s="24"/>
      <c r="E21" s="24"/>
      <c r="F21" s="549"/>
      <c r="G21" s="24"/>
      <c r="H21" s="24"/>
      <c r="I21" s="18"/>
    </row>
    <row r="22" spans="1:9" ht="44.25" customHeight="1">
      <c r="A22" s="542"/>
      <c r="B22" s="545"/>
      <c r="C22" s="547" t="s">
        <v>594</v>
      </c>
      <c r="D22" s="24" t="s">
        <v>647</v>
      </c>
      <c r="E22" s="24" t="s">
        <v>811</v>
      </c>
      <c r="F22" s="547" t="s">
        <v>594</v>
      </c>
      <c r="G22" s="24" t="s">
        <v>647</v>
      </c>
      <c r="H22" s="27" t="s">
        <v>648</v>
      </c>
      <c r="I22" s="18"/>
    </row>
    <row r="23" spans="1:9" ht="36.75" customHeight="1">
      <c r="A23" s="542"/>
      <c r="B23" s="545"/>
      <c r="C23" s="548"/>
      <c r="D23" s="24" t="s">
        <v>649</v>
      </c>
      <c r="E23" s="24" t="s">
        <v>654</v>
      </c>
      <c r="F23" s="548"/>
      <c r="G23" s="24" t="s">
        <v>649</v>
      </c>
      <c r="H23" s="24" t="s">
        <v>650</v>
      </c>
      <c r="I23" s="18"/>
    </row>
    <row r="24" spans="1:9" ht="19.5" customHeight="1">
      <c r="A24" s="542"/>
      <c r="B24" s="546"/>
      <c r="C24" s="549"/>
      <c r="D24" s="24"/>
      <c r="E24" s="24"/>
      <c r="F24" s="549"/>
      <c r="G24" s="24"/>
      <c r="H24" s="24"/>
      <c r="I24" s="18"/>
    </row>
    <row r="25" spans="1:9" ht="27.75" customHeight="1">
      <c r="A25" s="542"/>
      <c r="B25" s="544" t="s">
        <v>663</v>
      </c>
      <c r="C25" s="547" t="s">
        <v>664</v>
      </c>
      <c r="D25" s="5"/>
      <c r="E25" s="5"/>
      <c r="F25" s="547" t="s">
        <v>664</v>
      </c>
      <c r="G25" s="5" t="s">
        <v>770</v>
      </c>
      <c r="H25" s="9"/>
      <c r="I25" s="18"/>
    </row>
    <row r="26" spans="1:9" ht="27.75" customHeight="1">
      <c r="A26" s="542"/>
      <c r="B26" s="545"/>
      <c r="C26" s="548"/>
      <c r="D26" s="5"/>
      <c r="E26" s="5"/>
      <c r="F26" s="548"/>
      <c r="G26" s="5" t="s">
        <v>771</v>
      </c>
      <c r="H26" s="9"/>
      <c r="I26" s="18"/>
    </row>
    <row r="27" spans="1:9" ht="27.75" customHeight="1">
      <c r="A27" s="542"/>
      <c r="B27" s="545"/>
      <c r="C27" s="549"/>
      <c r="D27" s="5"/>
      <c r="E27" s="5"/>
      <c r="F27" s="549"/>
      <c r="G27" s="5" t="s">
        <v>309</v>
      </c>
      <c r="H27" s="9"/>
      <c r="I27" s="18"/>
    </row>
    <row r="28" spans="1:9" ht="31.5" customHeight="1">
      <c r="A28" s="542"/>
      <c r="B28" s="545"/>
      <c r="C28" s="547" t="s">
        <v>667</v>
      </c>
      <c r="D28" s="5" t="s">
        <v>707</v>
      </c>
      <c r="E28" s="9" t="s">
        <v>708</v>
      </c>
      <c r="F28" s="547" t="s">
        <v>667</v>
      </c>
      <c r="G28" s="5" t="s">
        <v>707</v>
      </c>
      <c r="H28" s="9" t="s">
        <v>708</v>
      </c>
      <c r="I28" s="34"/>
    </row>
    <row r="29" spans="1:9" ht="28.5" customHeight="1">
      <c r="A29" s="542"/>
      <c r="B29" s="545"/>
      <c r="C29" s="548"/>
      <c r="D29" s="5" t="s">
        <v>709</v>
      </c>
      <c r="E29" s="23" t="s">
        <v>710</v>
      </c>
      <c r="F29" s="548"/>
      <c r="G29" s="5" t="s">
        <v>709</v>
      </c>
      <c r="H29" s="23" t="s">
        <v>710</v>
      </c>
      <c r="I29" s="23"/>
    </row>
    <row r="30" spans="1:9" ht="12.75">
      <c r="A30" s="542"/>
      <c r="B30" s="545"/>
      <c r="C30" s="549"/>
      <c r="D30" s="32"/>
      <c r="E30" s="5"/>
      <c r="F30" s="549"/>
      <c r="G30" s="33"/>
      <c r="H30" s="33"/>
      <c r="I30" s="18"/>
    </row>
    <row r="31" spans="1:9" ht="12.75" customHeight="1">
      <c r="A31" s="542"/>
      <c r="B31" s="545"/>
      <c r="C31" s="547" t="s">
        <v>716</v>
      </c>
      <c r="D31" s="5"/>
      <c r="E31" s="5"/>
      <c r="F31" s="547" t="s">
        <v>716</v>
      </c>
      <c r="G31" s="5" t="s">
        <v>823</v>
      </c>
      <c r="H31" s="9"/>
      <c r="I31" s="18"/>
    </row>
    <row r="32" spans="1:9" ht="24" customHeight="1">
      <c r="A32" s="542"/>
      <c r="B32" s="545"/>
      <c r="C32" s="548"/>
      <c r="D32" s="5"/>
      <c r="E32" s="5"/>
      <c r="F32" s="548"/>
      <c r="G32" s="5" t="s">
        <v>824</v>
      </c>
      <c r="H32" s="9"/>
      <c r="I32" s="18"/>
    </row>
    <row r="33" spans="1:9" ht="21" customHeight="1">
      <c r="A33" s="542"/>
      <c r="B33" s="545"/>
      <c r="C33" s="549"/>
      <c r="D33" s="5"/>
      <c r="E33" s="5"/>
      <c r="F33" s="549"/>
      <c r="G33" s="5" t="s">
        <v>309</v>
      </c>
      <c r="H33" s="9"/>
      <c r="I33" s="18"/>
    </row>
    <row r="34" spans="1:9" ht="22.5" customHeight="1">
      <c r="A34" s="542"/>
      <c r="B34" s="545"/>
      <c r="C34" s="547" t="s">
        <v>718</v>
      </c>
      <c r="D34" s="5"/>
      <c r="E34" s="5"/>
      <c r="F34" s="547" t="s">
        <v>718</v>
      </c>
      <c r="G34" s="5" t="s">
        <v>825</v>
      </c>
      <c r="H34" s="9"/>
      <c r="I34" s="18"/>
    </row>
    <row r="35" spans="1:9" ht="37.5" customHeight="1">
      <c r="A35" s="542"/>
      <c r="B35" s="545"/>
      <c r="C35" s="548"/>
      <c r="D35" s="5"/>
      <c r="E35" s="6"/>
      <c r="F35" s="548"/>
      <c r="G35" s="5" t="s">
        <v>826</v>
      </c>
      <c r="H35" s="9"/>
      <c r="I35" s="9"/>
    </row>
    <row r="36" spans="1:9" ht="12.75">
      <c r="A36" s="542"/>
      <c r="B36" s="546"/>
      <c r="C36" s="549"/>
      <c r="D36" s="6"/>
      <c r="E36" s="6"/>
      <c r="F36" s="549"/>
      <c r="G36" s="6" t="s">
        <v>309</v>
      </c>
      <c r="H36" s="9"/>
      <c r="I36" s="9"/>
    </row>
    <row r="37" spans="1:9" ht="24" customHeight="1">
      <c r="A37" s="542"/>
      <c r="B37" s="541" t="s">
        <v>721</v>
      </c>
      <c r="C37" s="547" t="s">
        <v>758</v>
      </c>
      <c r="D37" s="5" t="s">
        <v>938</v>
      </c>
      <c r="E37" s="15"/>
      <c r="F37" s="547" t="s">
        <v>759</v>
      </c>
      <c r="G37" s="5" t="s">
        <v>938</v>
      </c>
      <c r="H37" s="15"/>
      <c r="I37" s="18"/>
    </row>
    <row r="38" spans="1:9" ht="24">
      <c r="A38" s="542"/>
      <c r="B38" s="542"/>
      <c r="C38" s="548"/>
      <c r="D38" s="5" t="s">
        <v>939</v>
      </c>
      <c r="E38" s="16"/>
      <c r="F38" s="548"/>
      <c r="G38" s="5" t="s">
        <v>939</v>
      </c>
      <c r="H38" s="16"/>
      <c r="I38" s="16"/>
    </row>
    <row r="39" spans="1:9" ht="12.75" customHeight="1">
      <c r="A39" s="542"/>
      <c r="B39" s="543"/>
      <c r="C39" s="549"/>
      <c r="D39" s="16"/>
      <c r="E39" s="16"/>
      <c r="F39" s="549"/>
      <c r="G39" s="16" t="s">
        <v>309</v>
      </c>
      <c r="H39" s="16"/>
      <c r="I39" s="16"/>
    </row>
    <row r="40" spans="1:9" ht="12.75">
      <c r="A40" s="542"/>
      <c r="B40" s="544" t="s">
        <v>760</v>
      </c>
      <c r="C40" s="544" t="s">
        <v>309</v>
      </c>
      <c r="D40" s="16"/>
      <c r="E40" s="16"/>
      <c r="F40" s="544" t="s">
        <v>309</v>
      </c>
      <c r="G40" s="16" t="s">
        <v>829</v>
      </c>
      <c r="H40" s="16"/>
      <c r="I40" s="16"/>
    </row>
    <row r="41" spans="1:9" ht="24" customHeight="1">
      <c r="A41" s="542"/>
      <c r="B41" s="545"/>
      <c r="C41" s="545"/>
      <c r="D41" s="16"/>
      <c r="E41" s="16"/>
      <c r="F41" s="545"/>
      <c r="G41" s="16" t="s">
        <v>830</v>
      </c>
      <c r="H41" s="16"/>
      <c r="I41" s="16"/>
    </row>
    <row r="42" spans="1:9" ht="29.25" customHeight="1">
      <c r="A42" s="543"/>
      <c r="B42" s="546"/>
      <c r="C42" s="546"/>
      <c r="D42" s="16"/>
      <c r="E42" s="16"/>
      <c r="F42" s="546"/>
      <c r="G42" s="16" t="s">
        <v>309</v>
      </c>
      <c r="H42" s="16"/>
      <c r="I42" s="16"/>
    </row>
    <row r="45" ht="12.75" customHeight="1"/>
    <row r="48" ht="12.75" customHeight="1"/>
    <row r="50" ht="24" customHeight="1"/>
    <row r="51" ht="12.75" customHeight="1"/>
  </sheetData>
  <sheetProtection/>
  <mergeCells count="54">
    <mergeCell ref="F34:F36"/>
    <mergeCell ref="F37:F39"/>
    <mergeCell ref="F40:F42"/>
    <mergeCell ref="A11:B12"/>
    <mergeCell ref="C34:C36"/>
    <mergeCell ref="C37:C39"/>
    <mergeCell ref="C40:C42"/>
    <mergeCell ref="F14:F16"/>
    <mergeCell ref="F17:F18"/>
    <mergeCell ref="F19:F21"/>
    <mergeCell ref="F22:F24"/>
    <mergeCell ref="F25:F27"/>
    <mergeCell ref="F28:F30"/>
    <mergeCell ref="F31:F33"/>
    <mergeCell ref="C17:C18"/>
    <mergeCell ref="C19:C21"/>
    <mergeCell ref="C22:C24"/>
    <mergeCell ref="C25:C27"/>
    <mergeCell ref="C28:C30"/>
    <mergeCell ref="C31:C33"/>
    <mergeCell ref="C11:E11"/>
    <mergeCell ref="F11:I11"/>
    <mergeCell ref="C12:E12"/>
    <mergeCell ref="F12:I12"/>
    <mergeCell ref="A13:A42"/>
    <mergeCell ref="B14:B24"/>
    <mergeCell ref="B25:B36"/>
    <mergeCell ref="B37:B39"/>
    <mergeCell ref="B40:B42"/>
    <mergeCell ref="C14:C16"/>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L42"/>
  <sheetViews>
    <sheetView zoomScalePageLayoutView="0" workbookViewId="0" topLeftCell="A1">
      <selection activeCell="A1" sqref="A1:IV1"/>
    </sheetView>
  </sheetViews>
  <sheetFormatPr defaultColWidth="9.33203125" defaultRowHeight="12.75"/>
  <cols>
    <col min="4" max="5" width="14.16015625" style="0" customWidth="1"/>
    <col min="7" max="9" width="16.3320312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356</v>
      </c>
      <c r="D3" s="528"/>
      <c r="E3" s="528"/>
      <c r="F3" s="528"/>
      <c r="G3" s="528"/>
      <c r="H3" s="528"/>
      <c r="I3" s="529"/>
    </row>
    <row r="4" spans="1:9" ht="24" customHeight="1">
      <c r="A4" s="526" t="s">
        <v>732</v>
      </c>
      <c r="B4" s="526"/>
      <c r="C4" s="530" t="s">
        <v>733</v>
      </c>
      <c r="D4" s="530"/>
      <c r="E4" s="530"/>
      <c r="F4" s="5" t="s">
        <v>734</v>
      </c>
      <c r="G4" s="530" t="s">
        <v>383</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75</v>
      </c>
      <c r="D6" s="536"/>
      <c r="E6" s="536"/>
      <c r="F6" s="527">
        <v>25</v>
      </c>
      <c r="G6" s="528"/>
      <c r="H6" s="528"/>
      <c r="I6" s="529"/>
    </row>
    <row r="7" spans="1:9" ht="12.75" customHeight="1">
      <c r="A7" s="537" t="s">
        <v>739</v>
      </c>
      <c r="B7" s="538"/>
      <c r="C7" s="536">
        <v>75</v>
      </c>
      <c r="D7" s="536"/>
      <c r="E7" s="536"/>
      <c r="F7" s="527">
        <v>25</v>
      </c>
      <c r="G7" s="528"/>
      <c r="H7" s="528"/>
      <c r="I7" s="529"/>
    </row>
    <row r="8" spans="1:9" ht="34.5" customHeight="1">
      <c r="A8" s="539" t="s">
        <v>740</v>
      </c>
      <c r="B8" s="539"/>
      <c r="C8" s="536"/>
      <c r="D8" s="536"/>
      <c r="E8" s="536"/>
      <c r="F8" s="554"/>
      <c r="G8" s="555"/>
      <c r="H8" s="555"/>
      <c r="I8" s="556"/>
    </row>
    <row r="9" spans="1:9" ht="34.5" customHeight="1">
      <c r="A9" s="539" t="s">
        <v>741</v>
      </c>
      <c r="B9" s="539"/>
      <c r="C9" s="536">
        <v>75</v>
      </c>
      <c r="D9" s="536"/>
      <c r="E9" s="536"/>
      <c r="F9" s="527">
        <v>25</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744</v>
      </c>
      <c r="D11" s="530"/>
      <c r="E11" s="530"/>
      <c r="F11" s="530" t="s">
        <v>745</v>
      </c>
      <c r="G11" s="530"/>
      <c r="H11" s="530"/>
      <c r="I11" s="530"/>
    </row>
    <row r="12" spans="1:9" ht="88.5" customHeight="1">
      <c r="A12" s="530"/>
      <c r="B12" s="530"/>
      <c r="C12" s="562" t="s">
        <v>940</v>
      </c>
      <c r="D12" s="563"/>
      <c r="E12" s="564"/>
      <c r="F12" s="565" t="s">
        <v>941</v>
      </c>
      <c r="G12" s="565"/>
      <c r="H12" s="565"/>
      <c r="I12" s="565"/>
    </row>
    <row r="13" spans="1:9" ht="24" customHeight="1">
      <c r="A13" s="541" t="s">
        <v>748</v>
      </c>
      <c r="B13" s="9" t="s">
        <v>392</v>
      </c>
      <c r="C13" s="9" t="s">
        <v>393</v>
      </c>
      <c r="D13" s="9" t="s">
        <v>394</v>
      </c>
      <c r="E13" s="9" t="s">
        <v>395</v>
      </c>
      <c r="F13" s="9" t="s">
        <v>393</v>
      </c>
      <c r="G13" s="9" t="s">
        <v>394</v>
      </c>
      <c r="H13" s="9" t="s">
        <v>395</v>
      </c>
      <c r="I13" s="9" t="s">
        <v>396</v>
      </c>
    </row>
    <row r="14" spans="1:9" ht="29.25" customHeight="1">
      <c r="A14" s="542"/>
      <c r="B14" s="544" t="s">
        <v>397</v>
      </c>
      <c r="C14" s="547" t="s">
        <v>317</v>
      </c>
      <c r="D14" s="587" t="s">
        <v>507</v>
      </c>
      <c r="E14" s="587" t="s">
        <v>942</v>
      </c>
      <c r="F14" s="547" t="s">
        <v>317</v>
      </c>
      <c r="G14" s="587" t="s">
        <v>507</v>
      </c>
      <c r="H14" s="587" t="s">
        <v>508</v>
      </c>
      <c r="I14" s="590" t="s">
        <v>509</v>
      </c>
    </row>
    <row r="15" spans="1:9" ht="29.25" customHeight="1">
      <c r="A15" s="542"/>
      <c r="B15" s="545"/>
      <c r="C15" s="548"/>
      <c r="D15" s="588"/>
      <c r="E15" s="588"/>
      <c r="F15" s="548"/>
      <c r="G15" s="588"/>
      <c r="H15" s="588"/>
      <c r="I15" s="591"/>
    </row>
    <row r="16" spans="1:9" ht="40.5" customHeight="1">
      <c r="A16" s="542"/>
      <c r="B16" s="545"/>
      <c r="C16" s="549"/>
      <c r="D16" s="24" t="s">
        <v>510</v>
      </c>
      <c r="E16" s="24" t="s">
        <v>943</v>
      </c>
      <c r="F16" s="549"/>
      <c r="G16" s="24" t="s">
        <v>510</v>
      </c>
      <c r="H16" s="24" t="s">
        <v>511</v>
      </c>
      <c r="I16" s="30" t="s">
        <v>512</v>
      </c>
    </row>
    <row r="17" spans="1:9" ht="30" customHeight="1">
      <c r="A17" s="542"/>
      <c r="B17" s="545"/>
      <c r="C17" s="547" t="s">
        <v>533</v>
      </c>
      <c r="D17" s="24" t="s">
        <v>944</v>
      </c>
      <c r="E17" s="24" t="s">
        <v>502</v>
      </c>
      <c r="F17" s="547" t="s">
        <v>533</v>
      </c>
      <c r="G17" s="24" t="s">
        <v>582</v>
      </c>
      <c r="H17" s="24"/>
      <c r="I17" s="30" t="s">
        <v>502</v>
      </c>
    </row>
    <row r="18" spans="1:9" ht="23.25" customHeight="1">
      <c r="A18" s="542"/>
      <c r="B18" s="545"/>
      <c r="C18" s="549"/>
      <c r="D18" s="24" t="s">
        <v>583</v>
      </c>
      <c r="E18" s="25" t="s">
        <v>502</v>
      </c>
      <c r="F18" s="549"/>
      <c r="G18" s="24" t="s">
        <v>583</v>
      </c>
      <c r="H18" s="25"/>
      <c r="I18" s="30" t="s">
        <v>502</v>
      </c>
    </row>
    <row r="19" spans="1:9" ht="27" customHeight="1">
      <c r="A19" s="542"/>
      <c r="B19" s="545"/>
      <c r="C19" s="547" t="s">
        <v>587</v>
      </c>
      <c r="D19" s="24" t="s">
        <v>928</v>
      </c>
      <c r="E19" s="24"/>
      <c r="F19" s="547" t="s">
        <v>587</v>
      </c>
      <c r="G19" s="24" t="s">
        <v>589</v>
      </c>
      <c r="H19" s="24"/>
      <c r="I19" s="17"/>
    </row>
    <row r="20" spans="1:9" ht="27" customHeight="1">
      <c r="A20" s="542"/>
      <c r="B20" s="545"/>
      <c r="C20" s="548"/>
      <c r="D20" s="24"/>
      <c r="E20" s="24"/>
      <c r="F20" s="548"/>
      <c r="G20" s="24"/>
      <c r="H20" s="24"/>
      <c r="I20" s="18"/>
    </row>
    <row r="21" spans="1:9" ht="27" customHeight="1">
      <c r="A21" s="542"/>
      <c r="B21" s="545"/>
      <c r="C21" s="549"/>
      <c r="D21" s="24"/>
      <c r="E21" s="24"/>
      <c r="F21" s="549"/>
      <c r="G21" s="24"/>
      <c r="H21" s="24"/>
      <c r="I21" s="18"/>
    </row>
    <row r="22" spans="1:9" ht="44.25" customHeight="1">
      <c r="A22" s="542"/>
      <c r="B22" s="545"/>
      <c r="C22" s="547" t="s">
        <v>594</v>
      </c>
      <c r="D22" s="26" t="s">
        <v>651</v>
      </c>
      <c r="E22" s="27" t="s">
        <v>945</v>
      </c>
      <c r="F22" s="547" t="s">
        <v>594</v>
      </c>
      <c r="G22" s="26" t="s">
        <v>651</v>
      </c>
      <c r="H22" s="27" t="s">
        <v>652</v>
      </c>
      <c r="I22" s="18"/>
    </row>
    <row r="23" spans="1:9" ht="36.75" customHeight="1">
      <c r="A23" s="542"/>
      <c r="B23" s="545"/>
      <c r="C23" s="548"/>
      <c r="D23" s="24" t="s">
        <v>653</v>
      </c>
      <c r="E23" s="24" t="s">
        <v>435</v>
      </c>
      <c r="F23" s="548"/>
      <c r="G23" s="24" t="s">
        <v>653</v>
      </c>
      <c r="H23" s="24" t="s">
        <v>654</v>
      </c>
      <c r="I23" s="18"/>
    </row>
    <row r="24" spans="1:9" ht="19.5" customHeight="1">
      <c r="A24" s="542"/>
      <c r="B24" s="546"/>
      <c r="C24" s="549"/>
      <c r="D24" s="24" t="s">
        <v>655</v>
      </c>
      <c r="E24" s="24" t="s">
        <v>946</v>
      </c>
      <c r="F24" s="549"/>
      <c r="G24" s="24" t="s">
        <v>655</v>
      </c>
      <c r="H24" s="24" t="s">
        <v>656</v>
      </c>
      <c r="I24" s="18"/>
    </row>
    <row r="25" spans="1:9" ht="27.75" customHeight="1">
      <c r="A25" s="542"/>
      <c r="B25" s="544" t="s">
        <v>663</v>
      </c>
      <c r="C25" s="547" t="s">
        <v>664</v>
      </c>
      <c r="D25" s="5"/>
      <c r="E25" s="5"/>
      <c r="F25" s="547" t="s">
        <v>664</v>
      </c>
      <c r="G25" s="5"/>
      <c r="H25" s="9"/>
      <c r="I25" s="18"/>
    </row>
    <row r="26" spans="1:9" ht="27.75" customHeight="1">
      <c r="A26" s="542"/>
      <c r="B26" s="545"/>
      <c r="C26" s="548"/>
      <c r="D26" s="5"/>
      <c r="E26" s="5"/>
      <c r="F26" s="548"/>
      <c r="G26" s="5"/>
      <c r="H26" s="9"/>
      <c r="I26" s="18"/>
    </row>
    <row r="27" spans="1:9" ht="27.75" customHeight="1">
      <c r="A27" s="542"/>
      <c r="B27" s="545"/>
      <c r="C27" s="549"/>
      <c r="D27" s="5"/>
      <c r="E27" s="5"/>
      <c r="F27" s="549"/>
      <c r="G27" s="5" t="s">
        <v>309</v>
      </c>
      <c r="H27" s="9"/>
      <c r="I27" s="18"/>
    </row>
    <row r="28" spans="1:9" ht="31.5" customHeight="1">
      <c r="A28" s="542"/>
      <c r="B28" s="545"/>
      <c r="C28" s="547" t="s">
        <v>667</v>
      </c>
      <c r="D28" s="589" t="s">
        <v>711</v>
      </c>
      <c r="E28" s="530" t="s">
        <v>712</v>
      </c>
      <c r="F28" s="530" t="s">
        <v>667</v>
      </c>
      <c r="G28" s="589" t="s">
        <v>711</v>
      </c>
      <c r="H28" s="530" t="s">
        <v>712</v>
      </c>
      <c r="I28" s="18"/>
    </row>
    <row r="29" spans="1:9" ht="28.5" customHeight="1">
      <c r="A29" s="542"/>
      <c r="B29" s="545"/>
      <c r="C29" s="548"/>
      <c r="D29" s="530"/>
      <c r="E29" s="530"/>
      <c r="F29" s="530"/>
      <c r="G29" s="589"/>
      <c r="H29" s="530"/>
      <c r="I29" s="18"/>
    </row>
    <row r="30" spans="1:9" ht="12.75">
      <c r="A30" s="542"/>
      <c r="B30" s="545"/>
      <c r="C30" s="549"/>
      <c r="D30" s="530"/>
      <c r="E30" s="530"/>
      <c r="F30" s="530"/>
      <c r="G30" s="589"/>
      <c r="H30" s="530"/>
      <c r="I30" s="18"/>
    </row>
    <row r="31" spans="1:9" ht="12.75" customHeight="1">
      <c r="A31" s="542"/>
      <c r="B31" s="545"/>
      <c r="C31" s="547" t="s">
        <v>716</v>
      </c>
      <c r="D31" s="5"/>
      <c r="E31" s="5"/>
      <c r="F31" s="547" t="s">
        <v>716</v>
      </c>
      <c r="G31" s="5" t="s">
        <v>823</v>
      </c>
      <c r="H31" s="9"/>
      <c r="I31" s="18"/>
    </row>
    <row r="32" spans="1:9" ht="24" customHeight="1">
      <c r="A32" s="542"/>
      <c r="B32" s="545"/>
      <c r="C32" s="548"/>
      <c r="D32" s="5"/>
      <c r="E32" s="5"/>
      <c r="F32" s="548"/>
      <c r="G32" s="5" t="s">
        <v>824</v>
      </c>
      <c r="H32" s="9"/>
      <c r="I32" s="18"/>
    </row>
    <row r="33" spans="1:9" ht="21" customHeight="1">
      <c r="A33" s="542"/>
      <c r="B33" s="545"/>
      <c r="C33" s="549"/>
      <c r="D33" s="5"/>
      <c r="E33" s="5"/>
      <c r="F33" s="549"/>
      <c r="G33" s="5" t="s">
        <v>309</v>
      </c>
      <c r="H33" s="9"/>
      <c r="I33" s="18"/>
    </row>
    <row r="34" spans="1:9" ht="22.5" customHeight="1">
      <c r="A34" s="542"/>
      <c r="B34" s="545"/>
      <c r="C34" s="547" t="s">
        <v>718</v>
      </c>
      <c r="D34" s="5"/>
      <c r="E34" s="5"/>
      <c r="F34" s="547" t="s">
        <v>718</v>
      </c>
      <c r="G34" s="5" t="s">
        <v>825</v>
      </c>
      <c r="H34" s="9"/>
      <c r="I34" s="18"/>
    </row>
    <row r="35" spans="1:9" ht="37.5" customHeight="1">
      <c r="A35" s="542"/>
      <c r="B35" s="545"/>
      <c r="C35" s="548"/>
      <c r="D35" s="5"/>
      <c r="E35" s="6"/>
      <c r="F35" s="548"/>
      <c r="G35" s="5" t="s">
        <v>826</v>
      </c>
      <c r="H35" s="9"/>
      <c r="I35" s="9"/>
    </row>
    <row r="36" spans="1:9" ht="12.75">
      <c r="A36" s="542"/>
      <c r="B36" s="546"/>
      <c r="C36" s="549"/>
      <c r="D36" s="6"/>
      <c r="E36" s="6"/>
      <c r="F36" s="549"/>
      <c r="G36" s="6" t="s">
        <v>309</v>
      </c>
      <c r="H36" s="9"/>
      <c r="I36" s="9"/>
    </row>
    <row r="37" spans="1:9" ht="24" customHeight="1">
      <c r="A37" s="542"/>
      <c r="B37" s="541" t="s">
        <v>721</v>
      </c>
      <c r="C37" s="547" t="s">
        <v>758</v>
      </c>
      <c r="D37" s="572" t="s">
        <v>727</v>
      </c>
      <c r="E37" s="575" t="s">
        <v>502</v>
      </c>
      <c r="F37" s="547" t="s">
        <v>759</v>
      </c>
      <c r="G37" s="581" t="s">
        <v>727</v>
      </c>
      <c r="H37" s="530" t="s">
        <v>502</v>
      </c>
      <c r="I37" s="578"/>
    </row>
    <row r="38" spans="1:9" ht="12.75">
      <c r="A38" s="542"/>
      <c r="B38" s="542"/>
      <c r="C38" s="548"/>
      <c r="D38" s="573"/>
      <c r="E38" s="576"/>
      <c r="F38" s="548"/>
      <c r="G38" s="583"/>
      <c r="H38" s="530"/>
      <c r="I38" s="579"/>
    </row>
    <row r="39" spans="1:9" ht="12.75" customHeight="1">
      <c r="A39" s="542"/>
      <c r="B39" s="543"/>
      <c r="C39" s="549"/>
      <c r="D39" s="574"/>
      <c r="E39" s="577"/>
      <c r="F39" s="549"/>
      <c r="G39" s="585"/>
      <c r="H39" s="530"/>
      <c r="I39" s="580"/>
    </row>
    <row r="40" spans="1:9" ht="12.75">
      <c r="A40" s="542"/>
      <c r="B40" s="544" t="s">
        <v>760</v>
      </c>
      <c r="C40" s="544" t="s">
        <v>309</v>
      </c>
      <c r="D40" s="16"/>
      <c r="E40" s="16"/>
      <c r="F40" s="544" t="s">
        <v>309</v>
      </c>
      <c r="G40" s="16" t="s">
        <v>829</v>
      </c>
      <c r="H40" s="16"/>
      <c r="I40" s="16"/>
    </row>
    <row r="41" spans="1:9" ht="24" customHeight="1">
      <c r="A41" s="542"/>
      <c r="B41" s="545"/>
      <c r="C41" s="545"/>
      <c r="D41" s="16"/>
      <c r="E41" s="16"/>
      <c r="F41" s="545"/>
      <c r="G41" s="16" t="s">
        <v>830</v>
      </c>
      <c r="H41" s="16"/>
      <c r="I41" s="16"/>
    </row>
    <row r="42" spans="1:9" ht="29.25" customHeight="1">
      <c r="A42" s="543"/>
      <c r="B42" s="546"/>
      <c r="C42" s="546"/>
      <c r="D42" s="16"/>
      <c r="E42" s="16"/>
      <c r="F42" s="546"/>
      <c r="G42" s="16" t="s">
        <v>309</v>
      </c>
      <c r="H42" s="16"/>
      <c r="I42" s="16"/>
    </row>
    <row r="45" ht="12.75" customHeight="1"/>
    <row r="48" ht="12.75" customHeight="1"/>
    <row r="50" ht="24" customHeight="1"/>
    <row r="51" ht="12.75" customHeight="1"/>
  </sheetData>
  <sheetProtection/>
  <mergeCells count="68">
    <mergeCell ref="H37:H39"/>
    <mergeCell ref="I14:I15"/>
    <mergeCell ref="I37:I39"/>
    <mergeCell ref="A11:B12"/>
    <mergeCell ref="F34:F36"/>
    <mergeCell ref="F37:F39"/>
    <mergeCell ref="F22:F24"/>
    <mergeCell ref="F25:F27"/>
    <mergeCell ref="C34:C36"/>
    <mergeCell ref="C37:C39"/>
    <mergeCell ref="F40:F42"/>
    <mergeCell ref="G14:G15"/>
    <mergeCell ref="G28:G30"/>
    <mergeCell ref="G37:G39"/>
    <mergeCell ref="E14:E15"/>
    <mergeCell ref="E28:E30"/>
    <mergeCell ref="E37:E39"/>
    <mergeCell ref="F14:F16"/>
    <mergeCell ref="F17:F18"/>
    <mergeCell ref="F19:F21"/>
    <mergeCell ref="C40:C42"/>
    <mergeCell ref="D14:D15"/>
    <mergeCell ref="D28:D30"/>
    <mergeCell ref="D37:D39"/>
    <mergeCell ref="C17:C18"/>
    <mergeCell ref="C19:C21"/>
    <mergeCell ref="C11:E11"/>
    <mergeCell ref="F11:I11"/>
    <mergeCell ref="C12:E12"/>
    <mergeCell ref="F12:I12"/>
    <mergeCell ref="F28:F30"/>
    <mergeCell ref="F31:F33"/>
    <mergeCell ref="H14:H15"/>
    <mergeCell ref="H28:H30"/>
    <mergeCell ref="A13:A42"/>
    <mergeCell ref="B14:B24"/>
    <mergeCell ref="B25:B36"/>
    <mergeCell ref="B37:B39"/>
    <mergeCell ref="B40:B42"/>
    <mergeCell ref="C14:C16"/>
    <mergeCell ref="C22:C24"/>
    <mergeCell ref="C25:C27"/>
    <mergeCell ref="C28:C30"/>
    <mergeCell ref="C31:C33"/>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4">
      <selection activeCell="K13" sqref="K13"/>
    </sheetView>
  </sheetViews>
  <sheetFormatPr defaultColWidth="12" defaultRowHeight="12.75"/>
  <cols>
    <col min="1" max="1" width="7.5" style="293" customWidth="1"/>
    <col min="2" max="2" width="9" style="293" customWidth="1"/>
    <col min="3" max="3" width="47.66015625" style="293" customWidth="1"/>
    <col min="4" max="4" width="17.16015625" style="335" customWidth="1"/>
    <col min="5" max="5" width="13.16015625" style="335" customWidth="1"/>
    <col min="6" max="6" width="15" style="335" customWidth="1"/>
    <col min="7" max="10" width="13.16015625" style="293" customWidth="1"/>
    <col min="11" max="11" width="15.16015625" style="293" customWidth="1"/>
    <col min="12" max="12" width="12" style="293" customWidth="1"/>
    <col min="13" max="13" width="16.83203125" style="293" customWidth="1"/>
    <col min="14" max="16384" width="12" style="293" customWidth="1"/>
  </cols>
  <sheetData>
    <row r="1" spans="1:3" ht="24" customHeight="1">
      <c r="A1" s="395" t="s">
        <v>89</v>
      </c>
      <c r="B1" s="395"/>
      <c r="C1" s="395"/>
    </row>
    <row r="2" spans="1:11" s="288" customFormat="1" ht="21.75" customHeight="1">
      <c r="A2" s="377" t="s">
        <v>90</v>
      </c>
      <c r="B2" s="377"/>
      <c r="C2" s="377"/>
      <c r="D2" s="377"/>
      <c r="E2" s="377"/>
      <c r="F2" s="377"/>
      <c r="G2" s="377"/>
      <c r="H2" s="377"/>
      <c r="I2" s="377"/>
      <c r="J2" s="377"/>
      <c r="K2" s="377"/>
    </row>
    <row r="3" spans="1:11" ht="14.25">
      <c r="A3" s="295"/>
      <c r="B3" s="296"/>
      <c r="C3" s="296"/>
      <c r="D3" s="336"/>
      <c r="E3" s="336"/>
      <c r="F3" s="337"/>
      <c r="G3" s="298"/>
      <c r="H3" s="296"/>
      <c r="I3" s="296"/>
      <c r="J3" s="296"/>
      <c r="K3" s="297" t="s">
        <v>2</v>
      </c>
    </row>
    <row r="4" spans="1:11" s="334" customFormat="1" ht="22.5" customHeight="1">
      <c r="A4" s="380" t="s">
        <v>37</v>
      </c>
      <c r="B4" s="380"/>
      <c r="C4" s="380"/>
      <c r="D4" s="386" t="s">
        <v>38</v>
      </c>
      <c r="E4" s="397" t="s">
        <v>91</v>
      </c>
      <c r="F4" s="397" t="s">
        <v>92</v>
      </c>
      <c r="G4" s="392" t="s">
        <v>93</v>
      </c>
      <c r="H4" s="380" t="s">
        <v>94</v>
      </c>
      <c r="I4" s="392" t="s">
        <v>95</v>
      </c>
      <c r="J4" s="380" t="s">
        <v>96</v>
      </c>
      <c r="K4" s="380" t="s">
        <v>5</v>
      </c>
    </row>
    <row r="5" spans="1:11" s="334" customFormat="1" ht="22.5" customHeight="1">
      <c r="A5" s="380" t="s">
        <v>48</v>
      </c>
      <c r="B5" s="380"/>
      <c r="C5" s="385" t="s">
        <v>49</v>
      </c>
      <c r="D5" s="386"/>
      <c r="E5" s="386"/>
      <c r="F5" s="386"/>
      <c r="G5" s="393"/>
      <c r="H5" s="380"/>
      <c r="I5" s="393"/>
      <c r="J5" s="380"/>
      <c r="K5" s="380"/>
    </row>
    <row r="6" spans="1:11" s="334" customFormat="1" ht="22.5" customHeight="1">
      <c r="A6" s="380"/>
      <c r="B6" s="380"/>
      <c r="C6" s="380"/>
      <c r="D6" s="386"/>
      <c r="E6" s="386"/>
      <c r="F6" s="386"/>
      <c r="G6" s="394"/>
      <c r="H6" s="380"/>
      <c r="I6" s="394"/>
      <c r="J6" s="380"/>
      <c r="K6" s="380"/>
    </row>
    <row r="7" spans="1:11" ht="22.5" customHeight="1">
      <c r="A7" s="396">
        <v>201</v>
      </c>
      <c r="B7" s="396"/>
      <c r="C7" s="338" t="s">
        <v>50</v>
      </c>
      <c r="D7" s="276">
        <f>SUM(E7:N7)</f>
        <v>505.4</v>
      </c>
      <c r="E7" s="277">
        <v>505.4</v>
      </c>
      <c r="F7" s="278"/>
      <c r="G7" s="339"/>
      <c r="H7" s="339"/>
      <c r="I7" s="339"/>
      <c r="J7" s="339"/>
      <c r="K7" s="339"/>
    </row>
    <row r="8" spans="1:11" ht="22.5" customHeight="1">
      <c r="A8" s="396" t="s">
        <v>51</v>
      </c>
      <c r="B8" s="396"/>
      <c r="C8" s="275" t="s">
        <v>52</v>
      </c>
      <c r="D8" s="276">
        <f>SUM(E8:N8)</f>
        <v>505.4</v>
      </c>
      <c r="E8" s="277">
        <v>505.4</v>
      </c>
      <c r="F8" s="278"/>
      <c r="G8" s="339"/>
      <c r="H8" s="339"/>
      <c r="I8" s="339"/>
      <c r="J8" s="339"/>
      <c r="K8" s="339"/>
    </row>
    <row r="9" spans="1:11" ht="22.5" customHeight="1">
      <c r="A9" s="396" t="s">
        <v>53</v>
      </c>
      <c r="B9" s="396"/>
      <c r="C9" s="275" t="s">
        <v>54</v>
      </c>
      <c r="D9" s="276">
        <f>SUM(E9:N9)</f>
        <v>505.4</v>
      </c>
      <c r="E9" s="277">
        <v>505.4</v>
      </c>
      <c r="F9" s="278"/>
      <c r="G9" s="339"/>
      <c r="H9" s="339"/>
      <c r="I9" s="339"/>
      <c r="J9" s="339"/>
      <c r="K9" s="339"/>
    </row>
    <row r="10" spans="1:11" ht="22.5" customHeight="1">
      <c r="A10" s="396" t="s">
        <v>55</v>
      </c>
      <c r="B10" s="396"/>
      <c r="C10" s="275" t="s">
        <v>56</v>
      </c>
      <c r="D10" s="276">
        <f>SUM(F10:N10)</f>
        <v>3495</v>
      </c>
      <c r="E10" s="276"/>
      <c r="F10" s="284">
        <v>3495</v>
      </c>
      <c r="G10" s="339"/>
      <c r="H10" s="339"/>
      <c r="I10" s="339"/>
      <c r="J10" s="339"/>
      <c r="K10" s="339"/>
    </row>
    <row r="11" spans="1:11" ht="22.5" customHeight="1">
      <c r="A11" s="396" t="s">
        <v>57</v>
      </c>
      <c r="B11" s="396"/>
      <c r="C11" s="275" t="s">
        <v>58</v>
      </c>
      <c r="D11" s="276">
        <f>SUM(F11:N11)</f>
        <v>3495</v>
      </c>
      <c r="E11" s="276"/>
      <c r="F11" s="284">
        <v>3495</v>
      </c>
      <c r="G11" s="339"/>
      <c r="H11" s="339"/>
      <c r="I11" s="339"/>
      <c r="J11" s="339"/>
      <c r="K11" s="339"/>
    </row>
    <row r="12" spans="1:11" ht="22.5" customHeight="1">
      <c r="A12" s="396" t="s">
        <v>59</v>
      </c>
      <c r="B12" s="396"/>
      <c r="C12" s="275" t="s">
        <v>60</v>
      </c>
      <c r="D12" s="276">
        <f>SUM(F12:N12)</f>
        <v>3495</v>
      </c>
      <c r="E12" s="276"/>
      <c r="F12" s="284">
        <v>3495</v>
      </c>
      <c r="G12" s="339"/>
      <c r="H12" s="339"/>
      <c r="I12" s="339"/>
      <c r="J12" s="339"/>
      <c r="K12" s="339"/>
    </row>
    <row r="13" spans="1:11" ht="22.5" customHeight="1">
      <c r="A13" s="396" t="s">
        <v>61</v>
      </c>
      <c r="B13" s="396"/>
      <c r="C13" s="275" t="s">
        <v>62</v>
      </c>
      <c r="D13" s="276">
        <f aca="true" t="shared" si="0" ref="D13:D26">SUM(E13:N13)</f>
        <v>49.14</v>
      </c>
      <c r="E13" s="284">
        <v>49.14</v>
      </c>
      <c r="F13" s="278"/>
      <c r="G13" s="339"/>
      <c r="H13" s="339"/>
      <c r="I13" s="339"/>
      <c r="J13" s="339"/>
      <c r="K13" s="339"/>
    </row>
    <row r="14" spans="1:11" ht="22.5" customHeight="1">
      <c r="A14" s="396" t="s">
        <v>63</v>
      </c>
      <c r="B14" s="396"/>
      <c r="C14" s="275" t="s">
        <v>64</v>
      </c>
      <c r="D14" s="276">
        <f t="shared" si="0"/>
        <v>49.14</v>
      </c>
      <c r="E14" s="284">
        <v>49.14</v>
      </c>
      <c r="F14" s="278"/>
      <c r="G14" s="339"/>
      <c r="H14" s="339"/>
      <c r="I14" s="339"/>
      <c r="J14" s="339"/>
      <c r="K14" s="339"/>
    </row>
    <row r="15" spans="1:11" ht="22.5" customHeight="1">
      <c r="A15" s="396" t="s">
        <v>65</v>
      </c>
      <c r="B15" s="396"/>
      <c r="C15" s="275" t="s">
        <v>66</v>
      </c>
      <c r="D15" s="276">
        <f t="shared" si="0"/>
        <v>42.25</v>
      </c>
      <c r="E15" s="284">
        <v>42.25</v>
      </c>
      <c r="F15" s="278"/>
      <c r="G15" s="339"/>
      <c r="H15" s="339"/>
      <c r="I15" s="339"/>
      <c r="J15" s="339"/>
      <c r="K15" s="339"/>
    </row>
    <row r="16" spans="1:11" ht="22.5" customHeight="1">
      <c r="A16" s="396" t="s">
        <v>67</v>
      </c>
      <c r="B16" s="396"/>
      <c r="C16" s="275" t="s">
        <v>68</v>
      </c>
      <c r="D16" s="276">
        <f t="shared" si="0"/>
        <v>4.25</v>
      </c>
      <c r="E16" s="284">
        <v>4.25</v>
      </c>
      <c r="F16" s="278"/>
      <c r="G16" s="339"/>
      <c r="H16" s="339"/>
      <c r="I16" s="339"/>
      <c r="J16" s="339"/>
      <c r="K16" s="339"/>
    </row>
    <row r="17" spans="1:11" ht="22.5" customHeight="1">
      <c r="A17" s="396" t="s">
        <v>69</v>
      </c>
      <c r="B17" s="396"/>
      <c r="C17" s="275" t="s">
        <v>70</v>
      </c>
      <c r="D17" s="276">
        <f t="shared" si="0"/>
        <v>2.64</v>
      </c>
      <c r="E17" s="284">
        <v>2.64</v>
      </c>
      <c r="F17" s="278"/>
      <c r="G17" s="339"/>
      <c r="H17" s="339"/>
      <c r="I17" s="339"/>
      <c r="J17" s="339"/>
      <c r="K17" s="339"/>
    </row>
    <row r="18" spans="1:11" ht="22.5" customHeight="1">
      <c r="A18" s="396" t="s">
        <v>71</v>
      </c>
      <c r="B18" s="396"/>
      <c r="C18" s="275" t="s">
        <v>70</v>
      </c>
      <c r="D18" s="276">
        <f t="shared" si="0"/>
        <v>2.64</v>
      </c>
      <c r="E18" s="284">
        <v>2.64</v>
      </c>
      <c r="F18" s="278"/>
      <c r="G18" s="339"/>
      <c r="H18" s="339"/>
      <c r="I18" s="339"/>
      <c r="J18" s="339"/>
      <c r="K18" s="339"/>
    </row>
    <row r="19" spans="1:11" ht="22.5" customHeight="1">
      <c r="A19" s="396" t="s">
        <v>72</v>
      </c>
      <c r="B19" s="396"/>
      <c r="C19" s="275" t="s">
        <v>73</v>
      </c>
      <c r="D19" s="276">
        <f t="shared" si="0"/>
        <v>29.42</v>
      </c>
      <c r="E19" s="284">
        <v>29.42</v>
      </c>
      <c r="F19" s="278"/>
      <c r="G19" s="339"/>
      <c r="H19" s="339"/>
      <c r="I19" s="339"/>
      <c r="J19" s="339"/>
      <c r="K19" s="339"/>
    </row>
    <row r="20" spans="1:11" ht="22.5" customHeight="1">
      <c r="A20" s="396" t="s">
        <v>74</v>
      </c>
      <c r="B20" s="396"/>
      <c r="C20" s="275" t="s">
        <v>75</v>
      </c>
      <c r="D20" s="276">
        <f t="shared" si="0"/>
        <v>29.42</v>
      </c>
      <c r="E20" s="284">
        <v>29.42</v>
      </c>
      <c r="F20" s="278"/>
      <c r="G20" s="339"/>
      <c r="H20" s="339"/>
      <c r="I20" s="339"/>
      <c r="J20" s="339"/>
      <c r="K20" s="339"/>
    </row>
    <row r="21" spans="1:11" ht="22.5" customHeight="1">
      <c r="A21" s="396" t="s">
        <v>76</v>
      </c>
      <c r="B21" s="396"/>
      <c r="C21" s="275" t="s">
        <v>77</v>
      </c>
      <c r="D21" s="276">
        <f t="shared" si="0"/>
        <v>12.57</v>
      </c>
      <c r="E21" s="284">
        <v>12.57</v>
      </c>
      <c r="F21" s="278"/>
      <c r="G21" s="339"/>
      <c r="H21" s="339"/>
      <c r="I21" s="339"/>
      <c r="J21" s="339"/>
      <c r="K21" s="339"/>
    </row>
    <row r="22" spans="1:11" ht="22.5" customHeight="1">
      <c r="A22" s="396" t="s">
        <v>78</v>
      </c>
      <c r="B22" s="396"/>
      <c r="C22" s="275" t="s">
        <v>79</v>
      </c>
      <c r="D22" s="276">
        <f t="shared" si="0"/>
        <v>3.63</v>
      </c>
      <c r="E22" s="284">
        <v>3.63</v>
      </c>
      <c r="F22" s="278"/>
      <c r="G22" s="339"/>
      <c r="H22" s="339"/>
      <c r="I22" s="339"/>
      <c r="J22" s="339"/>
      <c r="K22" s="339"/>
    </row>
    <row r="23" spans="1:11" ht="22.5" customHeight="1">
      <c r="A23" s="396" t="s">
        <v>80</v>
      </c>
      <c r="B23" s="396"/>
      <c r="C23" s="275" t="s">
        <v>81</v>
      </c>
      <c r="D23" s="276">
        <f t="shared" si="0"/>
        <v>13.22</v>
      </c>
      <c r="E23" s="284">
        <v>13.22</v>
      </c>
      <c r="F23" s="278"/>
      <c r="G23" s="339"/>
      <c r="H23" s="339"/>
      <c r="I23" s="339"/>
      <c r="J23" s="339"/>
      <c r="K23" s="339"/>
    </row>
    <row r="24" spans="1:11" ht="22.5" customHeight="1">
      <c r="A24" s="396" t="s">
        <v>82</v>
      </c>
      <c r="B24" s="396"/>
      <c r="C24" s="275" t="s">
        <v>83</v>
      </c>
      <c r="D24" s="276">
        <f t="shared" si="0"/>
        <v>59.78</v>
      </c>
      <c r="E24" s="284">
        <v>59.78</v>
      </c>
      <c r="F24" s="278"/>
      <c r="G24" s="339"/>
      <c r="H24" s="339"/>
      <c r="I24" s="339"/>
      <c r="J24" s="339"/>
      <c r="K24" s="339"/>
    </row>
    <row r="25" spans="1:11" ht="22.5" customHeight="1">
      <c r="A25" s="396" t="s">
        <v>84</v>
      </c>
      <c r="B25" s="396"/>
      <c r="C25" s="275" t="s">
        <v>85</v>
      </c>
      <c r="D25" s="276">
        <f t="shared" si="0"/>
        <v>59.78</v>
      </c>
      <c r="E25" s="284">
        <v>59.78</v>
      </c>
      <c r="F25" s="278"/>
      <c r="G25" s="339"/>
      <c r="H25" s="339"/>
      <c r="I25" s="339"/>
      <c r="J25" s="339"/>
      <c r="K25" s="339"/>
    </row>
    <row r="26" spans="1:11" ht="22.5" customHeight="1">
      <c r="A26" s="396" t="s">
        <v>86</v>
      </c>
      <c r="B26" s="396"/>
      <c r="C26" s="275" t="s">
        <v>87</v>
      </c>
      <c r="D26" s="276">
        <f t="shared" si="0"/>
        <v>59.78</v>
      </c>
      <c r="E26" s="284">
        <v>59.78</v>
      </c>
      <c r="F26" s="278"/>
      <c r="G26" s="339"/>
      <c r="H26" s="339"/>
      <c r="I26" s="339"/>
      <c r="J26" s="339"/>
      <c r="K26" s="339"/>
    </row>
    <row r="27" spans="1:11" ht="22.5" customHeight="1">
      <c r="A27" s="398" t="s">
        <v>88</v>
      </c>
      <c r="B27" s="399"/>
      <c r="C27" s="400"/>
      <c r="D27" s="276">
        <f>SUM(E27:K27)</f>
        <v>4138.74</v>
      </c>
      <c r="E27" s="276">
        <f>E7+E13+E19+E24</f>
        <v>643.7399999999999</v>
      </c>
      <c r="F27" s="276">
        <f>F10</f>
        <v>3495</v>
      </c>
      <c r="G27" s="339"/>
      <c r="H27" s="339"/>
      <c r="I27" s="339"/>
      <c r="J27" s="339"/>
      <c r="K27" s="339"/>
    </row>
  </sheetData>
  <sheetProtection/>
  <mergeCells count="34">
    <mergeCell ref="G4:G6"/>
    <mergeCell ref="H4:H6"/>
    <mergeCell ref="I4:I6"/>
    <mergeCell ref="J4:J6"/>
    <mergeCell ref="K4:K6"/>
    <mergeCell ref="A5:B6"/>
    <mergeCell ref="A22:B22"/>
    <mergeCell ref="A23:B23"/>
    <mergeCell ref="A24:B24"/>
    <mergeCell ref="A25:B25"/>
    <mergeCell ref="A26:B26"/>
    <mergeCell ref="A27:C27"/>
    <mergeCell ref="A16:B16"/>
    <mergeCell ref="A17:B17"/>
    <mergeCell ref="A18:B18"/>
    <mergeCell ref="A19:B19"/>
    <mergeCell ref="A20:B20"/>
    <mergeCell ref="A21:B21"/>
    <mergeCell ref="A10:B10"/>
    <mergeCell ref="A11:B11"/>
    <mergeCell ref="A12:B12"/>
    <mergeCell ref="A13:B13"/>
    <mergeCell ref="A14:B14"/>
    <mergeCell ref="A15:B15"/>
    <mergeCell ref="A1:C1"/>
    <mergeCell ref="A2:K2"/>
    <mergeCell ref="A4:C4"/>
    <mergeCell ref="A7:B7"/>
    <mergeCell ref="A8:B8"/>
    <mergeCell ref="A9:B9"/>
    <mergeCell ref="C5:C6"/>
    <mergeCell ref="D4:D6"/>
    <mergeCell ref="E4:E6"/>
    <mergeCell ref="F4:F6"/>
  </mergeCells>
  <printOptions horizontalCentered="1"/>
  <pageMargins left="0.35" right="0.35" top="0.7900000000000001" bottom="0.7900000000000001" header="0.51" footer="0.2"/>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IL42"/>
  <sheetViews>
    <sheetView zoomScalePageLayoutView="0" workbookViewId="0" topLeftCell="A1">
      <selection activeCell="A1" sqref="A1:IV1"/>
    </sheetView>
  </sheetViews>
  <sheetFormatPr defaultColWidth="9.33203125" defaultRowHeight="12.75"/>
  <cols>
    <col min="2" max="2" width="13.83203125" style="0" customWidth="1"/>
    <col min="4" max="5" width="18.5" style="0" customWidth="1"/>
    <col min="7" max="8" width="19.5"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368</v>
      </c>
      <c r="D3" s="528"/>
      <c r="E3" s="528"/>
      <c r="F3" s="528"/>
      <c r="G3" s="528"/>
      <c r="H3" s="528"/>
      <c r="I3" s="529"/>
    </row>
    <row r="4" spans="1:9" ht="24" customHeight="1">
      <c r="A4" s="526" t="s">
        <v>732</v>
      </c>
      <c r="B4" s="526"/>
      <c r="C4" s="530" t="s">
        <v>383</v>
      </c>
      <c r="D4" s="530"/>
      <c r="E4" s="530"/>
      <c r="F4" s="5" t="s">
        <v>734</v>
      </c>
      <c r="G4" s="530">
        <v>907143001</v>
      </c>
      <c r="H4" s="530"/>
      <c r="I4" s="530"/>
    </row>
    <row r="5" spans="1:9" ht="12.75" customHeight="1">
      <c r="A5" s="531" t="s">
        <v>736</v>
      </c>
      <c r="B5" s="532"/>
      <c r="C5" s="592" t="s">
        <v>737</v>
      </c>
      <c r="D5" s="593"/>
      <c r="E5" s="594"/>
      <c r="F5" s="561" t="s">
        <v>738</v>
      </c>
      <c r="G5" s="561"/>
      <c r="H5" s="561"/>
      <c r="I5" s="561"/>
    </row>
    <row r="6" spans="1:9" ht="12.75" customHeight="1">
      <c r="A6" s="526" t="s">
        <v>385</v>
      </c>
      <c r="B6" s="526"/>
      <c r="C6" s="561">
        <v>90</v>
      </c>
      <c r="D6" s="561"/>
      <c r="E6" s="561"/>
      <c r="F6" s="527">
        <v>30</v>
      </c>
      <c r="G6" s="528"/>
      <c r="H6" s="528"/>
      <c r="I6" s="529"/>
    </row>
    <row r="7" spans="1:9" ht="12.75" customHeight="1">
      <c r="A7" s="537" t="s">
        <v>739</v>
      </c>
      <c r="B7" s="538"/>
      <c r="C7" s="595">
        <v>90</v>
      </c>
      <c r="D7" s="596"/>
      <c r="E7" s="597"/>
      <c r="F7" s="527">
        <v>30</v>
      </c>
      <c r="G7" s="528"/>
      <c r="H7" s="528"/>
      <c r="I7" s="529"/>
    </row>
    <row r="8" spans="1:9" ht="34.5" customHeight="1">
      <c r="A8" s="539" t="s">
        <v>740</v>
      </c>
      <c r="B8" s="539"/>
      <c r="C8" s="561"/>
      <c r="D8" s="561"/>
      <c r="E8" s="561"/>
      <c r="F8" s="595"/>
      <c r="G8" s="596"/>
      <c r="H8" s="596"/>
      <c r="I8" s="597"/>
    </row>
    <row r="9" spans="1:9" ht="34.5" customHeight="1">
      <c r="A9" s="539" t="s">
        <v>741</v>
      </c>
      <c r="B9" s="539"/>
      <c r="C9" s="561">
        <v>90</v>
      </c>
      <c r="D9" s="561"/>
      <c r="E9" s="561"/>
      <c r="F9" s="527">
        <v>30</v>
      </c>
      <c r="G9" s="528"/>
      <c r="H9" s="528"/>
      <c r="I9" s="529"/>
    </row>
    <row r="10" spans="1:9" ht="34.5" customHeight="1">
      <c r="A10" s="539" t="s">
        <v>742</v>
      </c>
      <c r="B10" s="539"/>
      <c r="C10" s="561"/>
      <c r="D10" s="561"/>
      <c r="E10" s="561"/>
      <c r="F10" s="527"/>
      <c r="G10" s="528"/>
      <c r="H10" s="528"/>
      <c r="I10" s="529"/>
    </row>
    <row r="11" spans="1:9" ht="12.75" customHeight="1">
      <c r="A11" s="530" t="s">
        <v>743</v>
      </c>
      <c r="B11" s="530"/>
      <c r="C11" s="530" t="s">
        <v>807</v>
      </c>
      <c r="D11" s="530"/>
      <c r="E11" s="530"/>
      <c r="F11" s="530" t="s">
        <v>745</v>
      </c>
      <c r="G11" s="530"/>
      <c r="H11" s="530"/>
      <c r="I11" s="530"/>
    </row>
    <row r="12" spans="1:9" ht="88.5" customHeight="1">
      <c r="A12" s="530"/>
      <c r="B12" s="530"/>
      <c r="C12" s="566" t="s">
        <v>947</v>
      </c>
      <c r="D12" s="567"/>
      <c r="E12" s="568"/>
      <c r="F12" s="569" t="s">
        <v>948</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29.25" customHeight="1">
      <c r="A14" s="542"/>
      <c r="B14" s="541" t="s">
        <v>397</v>
      </c>
      <c r="C14" s="19" t="s">
        <v>317</v>
      </c>
      <c r="D14" s="11" t="s">
        <v>513</v>
      </c>
      <c r="E14" s="12" t="s">
        <v>949</v>
      </c>
      <c r="F14" s="547" t="s">
        <v>317</v>
      </c>
      <c r="G14" s="11" t="s">
        <v>513</v>
      </c>
      <c r="H14" s="12" t="s">
        <v>514</v>
      </c>
      <c r="I14" s="17"/>
    </row>
    <row r="15" spans="1:9" ht="29.25" customHeight="1">
      <c r="A15" s="542"/>
      <c r="B15" s="542"/>
      <c r="C15" s="20"/>
      <c r="D15" s="21" t="s">
        <v>515</v>
      </c>
      <c r="E15" s="12" t="s">
        <v>950</v>
      </c>
      <c r="F15" s="548"/>
      <c r="G15" s="21" t="s">
        <v>515</v>
      </c>
      <c r="H15" s="12" t="s">
        <v>516</v>
      </c>
      <c r="I15" s="17"/>
    </row>
    <row r="16" spans="1:9" ht="40.5" customHeight="1">
      <c r="A16" s="542"/>
      <c r="B16" s="542"/>
      <c r="C16" s="547" t="s">
        <v>533</v>
      </c>
      <c r="D16" s="11" t="s">
        <v>551</v>
      </c>
      <c r="E16" s="12" t="s">
        <v>552</v>
      </c>
      <c r="F16" s="547" t="s">
        <v>533</v>
      </c>
      <c r="G16" s="11" t="s">
        <v>551</v>
      </c>
      <c r="H16" s="12" t="s">
        <v>552</v>
      </c>
      <c r="I16" s="17"/>
    </row>
    <row r="17" spans="1:9" ht="30" customHeight="1">
      <c r="A17" s="542"/>
      <c r="B17" s="542"/>
      <c r="C17" s="548"/>
      <c r="D17" s="11"/>
      <c r="E17" s="12"/>
      <c r="F17" s="548"/>
      <c r="G17" s="11"/>
      <c r="H17" s="12"/>
      <c r="I17" s="17"/>
    </row>
    <row r="18" spans="1:9" ht="23.25" customHeight="1">
      <c r="A18" s="542"/>
      <c r="B18" s="542"/>
      <c r="C18" s="549"/>
      <c r="D18" s="5" t="s">
        <v>309</v>
      </c>
      <c r="E18" s="15"/>
      <c r="F18" s="549"/>
      <c r="G18" s="5" t="s">
        <v>309</v>
      </c>
      <c r="H18" s="15"/>
      <c r="I18" s="17"/>
    </row>
    <row r="19" spans="1:9" ht="27" customHeight="1">
      <c r="A19" s="542"/>
      <c r="B19" s="542"/>
      <c r="C19" s="547" t="s">
        <v>587</v>
      </c>
      <c r="D19" s="5" t="s">
        <v>951</v>
      </c>
      <c r="E19" s="5" t="s">
        <v>816</v>
      </c>
      <c r="F19" s="547" t="s">
        <v>587</v>
      </c>
      <c r="G19" s="5" t="s">
        <v>951</v>
      </c>
      <c r="H19" s="5" t="s">
        <v>589</v>
      </c>
      <c r="I19" s="17"/>
    </row>
    <row r="20" spans="1:9" ht="27" customHeight="1">
      <c r="A20" s="542"/>
      <c r="B20" s="542"/>
      <c r="C20" s="548"/>
      <c r="D20" s="5" t="s">
        <v>817</v>
      </c>
      <c r="E20" s="5"/>
      <c r="F20" s="548"/>
      <c r="G20" s="5" t="s">
        <v>817</v>
      </c>
      <c r="H20" s="5"/>
      <c r="I20" s="18"/>
    </row>
    <row r="21" spans="1:9" ht="27" customHeight="1">
      <c r="A21" s="542"/>
      <c r="B21" s="542"/>
      <c r="C21" s="549"/>
      <c r="D21" s="5" t="s">
        <v>309</v>
      </c>
      <c r="E21" s="5"/>
      <c r="F21" s="549"/>
      <c r="G21" s="5" t="s">
        <v>309</v>
      </c>
      <c r="H21" s="5"/>
      <c r="I21" s="18"/>
    </row>
    <row r="22" spans="1:9" ht="44.25" customHeight="1">
      <c r="A22" s="542"/>
      <c r="B22" s="542"/>
      <c r="C22" s="547" t="s">
        <v>594</v>
      </c>
      <c r="D22" s="11" t="s">
        <v>657</v>
      </c>
      <c r="E22" s="12" t="s">
        <v>659</v>
      </c>
      <c r="F22" s="547" t="s">
        <v>594</v>
      </c>
      <c r="G22" s="11" t="s">
        <v>657</v>
      </c>
      <c r="H22" s="12" t="s">
        <v>629</v>
      </c>
      <c r="I22" s="18"/>
    </row>
    <row r="23" spans="1:9" ht="36.75" customHeight="1">
      <c r="A23" s="542"/>
      <c r="B23" s="542"/>
      <c r="C23" s="548"/>
      <c r="D23" s="11"/>
      <c r="E23" s="12"/>
      <c r="F23" s="548"/>
      <c r="G23" s="11"/>
      <c r="H23" s="12"/>
      <c r="I23" s="18"/>
    </row>
    <row r="24" spans="1:9" ht="19.5" customHeight="1">
      <c r="A24" s="542"/>
      <c r="B24" s="543"/>
      <c r="C24" s="549"/>
      <c r="D24" s="5" t="s">
        <v>309</v>
      </c>
      <c r="E24" s="5"/>
      <c r="F24" s="549"/>
      <c r="G24" s="5" t="s">
        <v>309</v>
      </c>
      <c r="H24" s="5"/>
      <c r="I24" s="18"/>
    </row>
    <row r="25" spans="1:9" ht="27.75" customHeight="1">
      <c r="A25" s="542"/>
      <c r="B25" s="541" t="s">
        <v>663</v>
      </c>
      <c r="C25" s="547" t="s">
        <v>664</v>
      </c>
      <c r="D25" s="5" t="s">
        <v>770</v>
      </c>
      <c r="E25" s="5"/>
      <c r="F25" s="547" t="s">
        <v>664</v>
      </c>
      <c r="G25" s="5" t="s">
        <v>770</v>
      </c>
      <c r="H25" s="5"/>
      <c r="I25" s="18"/>
    </row>
    <row r="26" spans="1:9" ht="27.75" customHeight="1">
      <c r="A26" s="542"/>
      <c r="B26" s="542"/>
      <c r="C26" s="548"/>
      <c r="D26" s="5" t="s">
        <v>771</v>
      </c>
      <c r="E26" s="5"/>
      <c r="F26" s="548"/>
      <c r="G26" s="5" t="s">
        <v>771</v>
      </c>
      <c r="H26" s="5"/>
      <c r="I26" s="18"/>
    </row>
    <row r="27" spans="1:9" ht="27.75" customHeight="1">
      <c r="A27" s="542"/>
      <c r="B27" s="542"/>
      <c r="C27" s="549"/>
      <c r="D27" s="5" t="s">
        <v>309</v>
      </c>
      <c r="E27" s="5"/>
      <c r="F27" s="549"/>
      <c r="G27" s="5" t="s">
        <v>309</v>
      </c>
      <c r="H27" s="5"/>
      <c r="I27" s="18"/>
    </row>
    <row r="28" spans="1:9" ht="31.5" customHeight="1">
      <c r="A28" s="542"/>
      <c r="B28" s="542"/>
      <c r="C28" s="547" t="s">
        <v>667</v>
      </c>
      <c r="D28" s="11" t="s">
        <v>713</v>
      </c>
      <c r="E28" s="12" t="s">
        <v>706</v>
      </c>
      <c r="F28" s="547" t="s">
        <v>667</v>
      </c>
      <c r="G28" s="11" t="s">
        <v>713</v>
      </c>
      <c r="H28" s="12" t="s">
        <v>706</v>
      </c>
      <c r="I28" s="18"/>
    </row>
    <row r="29" spans="1:9" ht="28.5" customHeight="1">
      <c r="A29" s="542"/>
      <c r="B29" s="542"/>
      <c r="C29" s="548"/>
      <c r="D29" s="11"/>
      <c r="E29" s="22"/>
      <c r="F29" s="548"/>
      <c r="G29" s="11"/>
      <c r="H29" s="22"/>
      <c r="I29" s="18"/>
    </row>
    <row r="30" spans="1:9" ht="12.75">
      <c r="A30" s="542"/>
      <c r="B30" s="542"/>
      <c r="C30" s="549"/>
      <c r="D30" s="5" t="s">
        <v>309</v>
      </c>
      <c r="E30" s="5"/>
      <c r="F30" s="549"/>
      <c r="G30" s="5" t="s">
        <v>309</v>
      </c>
      <c r="H30" s="5"/>
      <c r="I30" s="18"/>
    </row>
    <row r="31" spans="1:9" ht="12.75" customHeight="1">
      <c r="A31" s="542"/>
      <c r="B31" s="542"/>
      <c r="C31" s="547" t="s">
        <v>716</v>
      </c>
      <c r="D31" s="5" t="s">
        <v>823</v>
      </c>
      <c r="E31" s="5"/>
      <c r="F31" s="547" t="s">
        <v>716</v>
      </c>
      <c r="G31" s="5" t="s">
        <v>823</v>
      </c>
      <c r="H31" s="5"/>
      <c r="I31" s="18"/>
    </row>
    <row r="32" spans="1:9" ht="24" customHeight="1">
      <c r="A32" s="542"/>
      <c r="B32" s="542"/>
      <c r="C32" s="548"/>
      <c r="D32" s="5" t="s">
        <v>824</v>
      </c>
      <c r="E32" s="5"/>
      <c r="F32" s="548"/>
      <c r="G32" s="5" t="s">
        <v>824</v>
      </c>
      <c r="H32" s="5"/>
      <c r="I32" s="18"/>
    </row>
    <row r="33" spans="1:9" ht="21" customHeight="1">
      <c r="A33" s="542"/>
      <c r="B33" s="542"/>
      <c r="C33" s="549"/>
      <c r="D33" s="5" t="s">
        <v>309</v>
      </c>
      <c r="E33" s="5"/>
      <c r="F33" s="549"/>
      <c r="G33" s="5" t="s">
        <v>309</v>
      </c>
      <c r="H33" s="5"/>
      <c r="I33" s="18"/>
    </row>
    <row r="34" spans="1:9" ht="22.5" customHeight="1">
      <c r="A34" s="542"/>
      <c r="B34" s="542"/>
      <c r="C34" s="547" t="s">
        <v>718</v>
      </c>
      <c r="D34" s="5" t="s">
        <v>825</v>
      </c>
      <c r="E34" s="5"/>
      <c r="F34" s="547" t="s">
        <v>718</v>
      </c>
      <c r="G34" s="5" t="s">
        <v>825</v>
      </c>
      <c r="H34" s="5"/>
      <c r="I34" s="18"/>
    </row>
    <row r="35" spans="1:9" ht="37.5" customHeight="1">
      <c r="A35" s="542"/>
      <c r="B35" s="542"/>
      <c r="C35" s="548"/>
      <c r="D35" s="5" t="s">
        <v>826</v>
      </c>
      <c r="E35" s="6"/>
      <c r="F35" s="548"/>
      <c r="G35" s="5" t="s">
        <v>826</v>
      </c>
      <c r="H35" s="6"/>
      <c r="I35" s="9"/>
    </row>
    <row r="36" spans="1:9" ht="12.75">
      <c r="A36" s="542"/>
      <c r="B36" s="543"/>
      <c r="C36" s="549"/>
      <c r="D36" s="6" t="s">
        <v>309</v>
      </c>
      <c r="E36" s="6"/>
      <c r="F36" s="549"/>
      <c r="G36" s="6" t="s">
        <v>309</v>
      </c>
      <c r="H36" s="6"/>
      <c r="I36" s="9"/>
    </row>
    <row r="37" spans="1:9" ht="24" customHeight="1">
      <c r="A37" s="542"/>
      <c r="B37" s="541" t="s">
        <v>721</v>
      </c>
      <c r="C37" s="547" t="s">
        <v>758</v>
      </c>
      <c r="D37" s="11" t="s">
        <v>952</v>
      </c>
      <c r="E37" s="12" t="s">
        <v>706</v>
      </c>
      <c r="F37" s="547" t="s">
        <v>759</v>
      </c>
      <c r="G37" s="11" t="s">
        <v>952</v>
      </c>
      <c r="H37" s="12" t="s">
        <v>706</v>
      </c>
      <c r="I37" s="18"/>
    </row>
    <row r="38" spans="1:9" ht="24">
      <c r="A38" s="542"/>
      <c r="B38" s="542"/>
      <c r="C38" s="548"/>
      <c r="D38" s="5" t="s">
        <v>827</v>
      </c>
      <c r="E38" s="23"/>
      <c r="F38" s="548"/>
      <c r="G38" s="5" t="s">
        <v>828</v>
      </c>
      <c r="H38" s="23"/>
      <c r="I38" s="23"/>
    </row>
    <row r="39" spans="1:9" ht="12.75" customHeight="1">
      <c r="A39" s="542"/>
      <c r="B39" s="543"/>
      <c r="C39" s="549"/>
      <c r="D39" s="23" t="s">
        <v>309</v>
      </c>
      <c r="E39" s="23"/>
      <c r="F39" s="549"/>
      <c r="G39" s="23" t="s">
        <v>309</v>
      </c>
      <c r="H39" s="23"/>
      <c r="I39" s="23"/>
    </row>
    <row r="40" spans="1:9" ht="12.75">
      <c r="A40" s="542"/>
      <c r="B40" s="541" t="s">
        <v>760</v>
      </c>
      <c r="C40" s="541" t="s">
        <v>309</v>
      </c>
      <c r="D40" s="23" t="s">
        <v>829</v>
      </c>
      <c r="E40" s="23"/>
      <c r="F40" s="541" t="s">
        <v>309</v>
      </c>
      <c r="G40" s="23" t="s">
        <v>829</v>
      </c>
      <c r="H40" s="23"/>
      <c r="I40" s="23"/>
    </row>
    <row r="41" spans="1:9" ht="24" customHeight="1">
      <c r="A41" s="542"/>
      <c r="B41" s="542"/>
      <c r="C41" s="542"/>
      <c r="D41" s="23" t="s">
        <v>830</v>
      </c>
      <c r="E41" s="23"/>
      <c r="F41" s="542"/>
      <c r="G41" s="23" t="s">
        <v>830</v>
      </c>
      <c r="H41" s="23"/>
      <c r="I41" s="23"/>
    </row>
    <row r="42" spans="1:9" ht="29.25" customHeight="1">
      <c r="A42" s="543"/>
      <c r="B42" s="543"/>
      <c r="C42" s="543"/>
      <c r="D42" s="23" t="s">
        <v>309</v>
      </c>
      <c r="E42" s="23"/>
      <c r="F42" s="543"/>
      <c r="G42" s="23" t="s">
        <v>309</v>
      </c>
      <c r="H42" s="23"/>
      <c r="I42" s="23"/>
    </row>
    <row r="45" ht="12.75" customHeight="1"/>
    <row r="48" ht="12.75" customHeight="1"/>
    <row r="50" ht="24" customHeight="1"/>
    <row r="51" ht="12.75" customHeight="1"/>
  </sheetData>
  <sheetProtection/>
  <mergeCells count="53">
    <mergeCell ref="F37:F39"/>
    <mergeCell ref="F40:F42"/>
    <mergeCell ref="A11:B12"/>
    <mergeCell ref="C37:C39"/>
    <mergeCell ref="C40:C42"/>
    <mergeCell ref="F14:F15"/>
    <mergeCell ref="F16:F18"/>
    <mergeCell ref="F19:F21"/>
    <mergeCell ref="F22:F24"/>
    <mergeCell ref="F25:F27"/>
    <mergeCell ref="F28:F30"/>
    <mergeCell ref="F31:F33"/>
    <mergeCell ref="F34:F36"/>
    <mergeCell ref="C19:C21"/>
    <mergeCell ref="C22:C24"/>
    <mergeCell ref="C25:C27"/>
    <mergeCell ref="C28:C30"/>
    <mergeCell ref="C31:C33"/>
    <mergeCell ref="C34:C36"/>
    <mergeCell ref="C11:E11"/>
    <mergeCell ref="F11:I11"/>
    <mergeCell ref="C12:E12"/>
    <mergeCell ref="F12:I12"/>
    <mergeCell ref="A13:A42"/>
    <mergeCell ref="B14:B24"/>
    <mergeCell ref="B25:B36"/>
    <mergeCell ref="B37:B39"/>
    <mergeCell ref="B40:B42"/>
    <mergeCell ref="C16:C18"/>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L49"/>
  <sheetViews>
    <sheetView zoomScalePageLayoutView="0" workbookViewId="0" topLeftCell="A1">
      <selection activeCell="A1" sqref="A1:IV1"/>
    </sheetView>
  </sheetViews>
  <sheetFormatPr defaultColWidth="9.33203125" defaultRowHeight="12.75"/>
  <cols>
    <col min="4" max="5" width="15.5" style="0" customWidth="1"/>
    <col min="7" max="8" width="20" style="0" customWidth="1"/>
  </cols>
  <sheetData>
    <row r="1" spans="1:246" s="1" customFormat="1" ht="14.25">
      <c r="A1" s="2" t="s">
        <v>729</v>
      </c>
      <c r="B1" s="3"/>
      <c r="C1" s="4"/>
      <c r="D1" s="4"/>
      <c r="E1" s="4"/>
      <c r="F1" s="4"/>
      <c r="G1" s="4"/>
      <c r="H1" s="4"/>
      <c r="I1" s="4"/>
      <c r="IA1"/>
      <c r="IB1"/>
      <c r="IC1"/>
      <c r="ID1"/>
      <c r="IE1"/>
      <c r="IF1"/>
      <c r="IG1"/>
      <c r="IH1"/>
      <c r="II1"/>
      <c r="IJ1"/>
      <c r="IK1"/>
      <c r="IL1"/>
    </row>
    <row r="2" spans="1:9" ht="21">
      <c r="A2" s="489" t="s">
        <v>761</v>
      </c>
      <c r="B2" s="490"/>
      <c r="C2" s="490"/>
      <c r="D2" s="490"/>
      <c r="E2" s="490"/>
      <c r="F2" s="490"/>
      <c r="G2" s="490"/>
      <c r="H2" s="490"/>
      <c r="I2" s="490"/>
    </row>
    <row r="3" spans="1:9" ht="12.75" customHeight="1">
      <c r="A3" s="526" t="s">
        <v>344</v>
      </c>
      <c r="B3" s="526"/>
      <c r="C3" s="527" t="s">
        <v>370</v>
      </c>
      <c r="D3" s="528"/>
      <c r="E3" s="528"/>
      <c r="F3" s="528"/>
      <c r="G3" s="528"/>
      <c r="H3" s="528"/>
      <c r="I3" s="529"/>
    </row>
    <row r="4" spans="1:9" ht="24" customHeight="1">
      <c r="A4" s="526" t="s">
        <v>732</v>
      </c>
      <c r="B4" s="526"/>
      <c r="C4" s="530" t="s">
        <v>383</v>
      </c>
      <c r="D4" s="530"/>
      <c r="E4" s="530"/>
      <c r="F4" s="5" t="s">
        <v>734</v>
      </c>
      <c r="G4" s="530">
        <v>907143001</v>
      </c>
      <c r="H4" s="530"/>
      <c r="I4" s="530"/>
    </row>
    <row r="5" spans="1:9" ht="12.75" customHeight="1">
      <c r="A5" s="531" t="s">
        <v>736</v>
      </c>
      <c r="B5" s="532"/>
      <c r="C5" s="533" t="s">
        <v>737</v>
      </c>
      <c r="D5" s="534"/>
      <c r="E5" s="535"/>
      <c r="F5" s="536" t="s">
        <v>738</v>
      </c>
      <c r="G5" s="536"/>
      <c r="H5" s="536"/>
      <c r="I5" s="536"/>
    </row>
    <row r="6" spans="1:9" ht="12.75" customHeight="1">
      <c r="A6" s="526" t="s">
        <v>385</v>
      </c>
      <c r="B6" s="526"/>
      <c r="C6" s="536">
        <v>495</v>
      </c>
      <c r="D6" s="536"/>
      <c r="E6" s="536"/>
      <c r="F6" s="527">
        <v>160</v>
      </c>
      <c r="G6" s="528"/>
      <c r="H6" s="528"/>
      <c r="I6" s="529"/>
    </row>
    <row r="7" spans="1:9" ht="12.75" customHeight="1">
      <c r="A7" s="537" t="s">
        <v>739</v>
      </c>
      <c r="B7" s="538"/>
      <c r="C7" s="536">
        <v>495</v>
      </c>
      <c r="D7" s="536"/>
      <c r="E7" s="536"/>
      <c r="F7" s="527">
        <v>160</v>
      </c>
      <c r="G7" s="528"/>
      <c r="H7" s="528"/>
      <c r="I7" s="529"/>
    </row>
    <row r="8" spans="1:9" ht="34.5" customHeight="1">
      <c r="A8" s="539" t="s">
        <v>740</v>
      </c>
      <c r="B8" s="539"/>
      <c r="C8" s="536"/>
      <c r="D8" s="536"/>
      <c r="E8" s="536"/>
      <c r="F8" s="554"/>
      <c r="G8" s="555"/>
      <c r="H8" s="555"/>
      <c r="I8" s="556"/>
    </row>
    <row r="9" spans="1:9" ht="34.5" customHeight="1">
      <c r="A9" s="539" t="s">
        <v>741</v>
      </c>
      <c r="B9" s="539"/>
      <c r="C9" s="536">
        <v>495</v>
      </c>
      <c r="D9" s="536"/>
      <c r="E9" s="536"/>
      <c r="F9" s="527">
        <v>160</v>
      </c>
      <c r="G9" s="528"/>
      <c r="H9" s="528"/>
      <c r="I9" s="529"/>
    </row>
    <row r="10" spans="1:9" ht="34.5" customHeight="1">
      <c r="A10" s="539" t="s">
        <v>742</v>
      </c>
      <c r="B10" s="539"/>
      <c r="C10" s="536"/>
      <c r="D10" s="536"/>
      <c r="E10" s="536"/>
      <c r="F10" s="527"/>
      <c r="G10" s="528"/>
      <c r="H10" s="528"/>
      <c r="I10" s="529"/>
    </row>
    <row r="11" spans="1:9" ht="12.75" customHeight="1">
      <c r="A11" s="530" t="s">
        <v>743</v>
      </c>
      <c r="B11" s="530"/>
      <c r="C11" s="530" t="s">
        <v>807</v>
      </c>
      <c r="D11" s="530"/>
      <c r="E11" s="530"/>
      <c r="F11" s="530" t="s">
        <v>745</v>
      </c>
      <c r="G11" s="530"/>
      <c r="H11" s="530"/>
      <c r="I11" s="530"/>
    </row>
    <row r="12" spans="1:9" ht="88.5" customHeight="1">
      <c r="A12" s="530"/>
      <c r="B12" s="530"/>
      <c r="C12" s="566" t="s">
        <v>953</v>
      </c>
      <c r="D12" s="567"/>
      <c r="E12" s="568"/>
      <c r="F12" s="569" t="s">
        <v>953</v>
      </c>
      <c r="G12" s="569"/>
      <c r="H12" s="569"/>
      <c r="I12" s="569"/>
    </row>
    <row r="13" spans="1:9" ht="24" customHeight="1">
      <c r="A13" s="541" t="s">
        <v>748</v>
      </c>
      <c r="B13" s="9" t="s">
        <v>392</v>
      </c>
      <c r="C13" s="9" t="s">
        <v>393</v>
      </c>
      <c r="D13" s="9" t="s">
        <v>394</v>
      </c>
      <c r="E13" s="9" t="s">
        <v>395</v>
      </c>
      <c r="F13" s="9" t="s">
        <v>393</v>
      </c>
      <c r="G13" s="9" t="s">
        <v>394</v>
      </c>
      <c r="H13" s="9" t="s">
        <v>395</v>
      </c>
      <c r="I13" s="9" t="s">
        <v>396</v>
      </c>
    </row>
    <row r="14" spans="1:9" ht="29.25" customHeight="1">
      <c r="A14" s="542"/>
      <c r="B14" s="545"/>
      <c r="C14" s="548" t="s">
        <v>317</v>
      </c>
      <c r="D14" s="11" t="s">
        <v>517</v>
      </c>
      <c r="E14" s="12" t="s">
        <v>954</v>
      </c>
      <c r="F14" s="548" t="s">
        <v>317</v>
      </c>
      <c r="G14" s="11" t="s">
        <v>517</v>
      </c>
      <c r="H14" s="12" t="s">
        <v>518</v>
      </c>
      <c r="I14" s="17"/>
    </row>
    <row r="15" spans="1:9" ht="29.25" customHeight="1">
      <c r="A15" s="542"/>
      <c r="B15" s="545"/>
      <c r="C15" s="548"/>
      <c r="D15" s="13" t="s">
        <v>519</v>
      </c>
      <c r="E15" s="12" t="s">
        <v>955</v>
      </c>
      <c r="F15" s="548"/>
      <c r="G15" s="13" t="s">
        <v>519</v>
      </c>
      <c r="H15" s="12" t="s">
        <v>520</v>
      </c>
      <c r="I15" s="17"/>
    </row>
    <row r="16" spans="1:9" ht="40.5" customHeight="1">
      <c r="A16" s="542"/>
      <c r="B16" s="545"/>
      <c r="C16" s="548"/>
      <c r="D16" s="13" t="s">
        <v>521</v>
      </c>
      <c r="E16" s="12" t="s">
        <v>956</v>
      </c>
      <c r="F16" s="548"/>
      <c r="G16" s="13" t="s">
        <v>521</v>
      </c>
      <c r="H16" s="12" t="s">
        <v>522</v>
      </c>
      <c r="I16" s="17"/>
    </row>
    <row r="17" spans="1:9" ht="30" customHeight="1">
      <c r="A17" s="542"/>
      <c r="B17" s="545"/>
      <c r="C17" s="548"/>
      <c r="D17" s="13" t="s">
        <v>523</v>
      </c>
      <c r="E17" s="12" t="s">
        <v>957</v>
      </c>
      <c r="F17" s="548"/>
      <c r="G17" s="13" t="s">
        <v>523</v>
      </c>
      <c r="H17" s="12" t="s">
        <v>524</v>
      </c>
      <c r="I17" s="17"/>
    </row>
    <row r="18" spans="1:9" ht="23.25" customHeight="1">
      <c r="A18" s="542"/>
      <c r="B18" s="545"/>
      <c r="C18" s="548"/>
      <c r="D18" s="13" t="s">
        <v>525</v>
      </c>
      <c r="E18" s="12" t="s">
        <v>912</v>
      </c>
      <c r="F18" s="548"/>
      <c r="G18" s="13" t="s">
        <v>525</v>
      </c>
      <c r="H18" s="12" t="s">
        <v>482</v>
      </c>
      <c r="I18" s="17"/>
    </row>
    <row r="19" spans="1:9" ht="27" customHeight="1">
      <c r="A19" s="542"/>
      <c r="B19" s="545"/>
      <c r="C19" s="548"/>
      <c r="D19" s="13" t="s">
        <v>526</v>
      </c>
      <c r="E19" s="12" t="s">
        <v>957</v>
      </c>
      <c r="F19" s="548"/>
      <c r="G19" s="13" t="s">
        <v>526</v>
      </c>
      <c r="H19" s="12" t="s">
        <v>524</v>
      </c>
      <c r="I19" s="17"/>
    </row>
    <row r="20" spans="1:9" ht="27" customHeight="1">
      <c r="A20" s="542"/>
      <c r="B20" s="545"/>
      <c r="C20" s="548"/>
      <c r="D20" s="13" t="s">
        <v>527</v>
      </c>
      <c r="E20" s="12" t="s">
        <v>958</v>
      </c>
      <c r="F20" s="548"/>
      <c r="G20" s="13" t="s">
        <v>527</v>
      </c>
      <c r="H20" s="12" t="s">
        <v>528</v>
      </c>
      <c r="I20" s="17"/>
    </row>
    <row r="21" spans="1:9" ht="27" customHeight="1">
      <c r="A21" s="542"/>
      <c r="B21" s="545"/>
      <c r="C21" s="548"/>
      <c r="D21" s="13" t="s">
        <v>529</v>
      </c>
      <c r="E21" s="12" t="s">
        <v>959</v>
      </c>
      <c r="F21" s="548"/>
      <c r="G21" s="13" t="s">
        <v>529</v>
      </c>
      <c r="H21" s="12" t="s">
        <v>530</v>
      </c>
      <c r="I21" s="17"/>
    </row>
    <row r="22" spans="1:9" ht="44.25" customHeight="1">
      <c r="A22" s="542"/>
      <c r="B22" s="545"/>
      <c r="C22" s="548"/>
      <c r="D22" s="13" t="s">
        <v>531</v>
      </c>
      <c r="E22" s="12" t="s">
        <v>960</v>
      </c>
      <c r="F22" s="548"/>
      <c r="G22" s="13" t="s">
        <v>531</v>
      </c>
      <c r="H22" s="12" t="s">
        <v>532</v>
      </c>
      <c r="I22" s="17"/>
    </row>
    <row r="23" spans="1:9" ht="36.75" customHeight="1">
      <c r="A23" s="542"/>
      <c r="B23" s="545"/>
      <c r="C23" s="547" t="s">
        <v>533</v>
      </c>
      <c r="D23" s="11" t="s">
        <v>584</v>
      </c>
      <c r="E23" s="12" t="s">
        <v>552</v>
      </c>
      <c r="F23" s="547" t="s">
        <v>533</v>
      </c>
      <c r="G23" s="11" t="s">
        <v>584</v>
      </c>
      <c r="H23" s="12" t="s">
        <v>552</v>
      </c>
      <c r="I23" s="17"/>
    </row>
    <row r="24" spans="1:9" ht="19.5" customHeight="1">
      <c r="A24" s="542"/>
      <c r="B24" s="545"/>
      <c r="C24" s="548"/>
      <c r="D24" s="11" t="s">
        <v>585</v>
      </c>
      <c r="E24" s="12" t="s">
        <v>586</v>
      </c>
      <c r="F24" s="548"/>
      <c r="G24" s="11" t="s">
        <v>585</v>
      </c>
      <c r="H24" s="12" t="s">
        <v>586</v>
      </c>
      <c r="I24" s="17"/>
    </row>
    <row r="25" spans="1:9" ht="27.75" customHeight="1">
      <c r="A25" s="542"/>
      <c r="B25" s="545"/>
      <c r="C25" s="549"/>
      <c r="D25" s="5" t="s">
        <v>309</v>
      </c>
      <c r="E25" s="15"/>
      <c r="F25" s="549"/>
      <c r="G25" s="5" t="s">
        <v>309</v>
      </c>
      <c r="H25" s="15"/>
      <c r="I25" s="17"/>
    </row>
    <row r="26" spans="1:9" ht="27.75" customHeight="1">
      <c r="A26" s="542"/>
      <c r="B26" s="545"/>
      <c r="C26" s="547" t="s">
        <v>587</v>
      </c>
      <c r="D26" s="5" t="s">
        <v>815</v>
      </c>
      <c r="E26" s="5" t="s">
        <v>816</v>
      </c>
      <c r="F26" s="547" t="s">
        <v>587</v>
      </c>
      <c r="G26" s="5" t="s">
        <v>815</v>
      </c>
      <c r="H26" s="5" t="s">
        <v>589</v>
      </c>
      <c r="I26" s="17"/>
    </row>
    <row r="27" spans="1:9" ht="27.75" customHeight="1">
      <c r="A27" s="542"/>
      <c r="B27" s="545"/>
      <c r="C27" s="548"/>
      <c r="D27" s="5" t="s">
        <v>817</v>
      </c>
      <c r="E27" s="5"/>
      <c r="F27" s="548"/>
      <c r="G27" s="5" t="s">
        <v>817</v>
      </c>
      <c r="H27" s="5"/>
      <c r="I27" s="18"/>
    </row>
    <row r="28" spans="1:9" ht="31.5" customHeight="1">
      <c r="A28" s="542"/>
      <c r="B28" s="545"/>
      <c r="C28" s="549"/>
      <c r="D28" s="5" t="s">
        <v>309</v>
      </c>
      <c r="E28" s="5"/>
      <c r="F28" s="549"/>
      <c r="G28" s="5" t="s">
        <v>309</v>
      </c>
      <c r="H28" s="5"/>
      <c r="I28" s="18"/>
    </row>
    <row r="29" spans="1:9" ht="28.5" customHeight="1">
      <c r="A29" s="542"/>
      <c r="B29" s="545"/>
      <c r="C29" s="547" t="s">
        <v>594</v>
      </c>
      <c r="D29" s="11" t="s">
        <v>658</v>
      </c>
      <c r="E29" s="12" t="s">
        <v>961</v>
      </c>
      <c r="F29" s="547" t="s">
        <v>594</v>
      </c>
      <c r="G29" s="11" t="s">
        <v>658</v>
      </c>
      <c r="H29" s="12" t="s">
        <v>659</v>
      </c>
      <c r="I29" s="18"/>
    </row>
    <row r="30" spans="1:9" ht="24">
      <c r="A30" s="542"/>
      <c r="B30" s="545"/>
      <c r="C30" s="548"/>
      <c r="D30" s="11" t="s">
        <v>660</v>
      </c>
      <c r="E30" s="12" t="s">
        <v>962</v>
      </c>
      <c r="F30" s="548"/>
      <c r="G30" s="11" t="s">
        <v>660</v>
      </c>
      <c r="H30" s="12" t="s">
        <v>629</v>
      </c>
      <c r="I30" s="18"/>
    </row>
    <row r="31" spans="1:9" ht="12.75" customHeight="1">
      <c r="A31" s="542"/>
      <c r="B31" s="546"/>
      <c r="C31" s="549"/>
      <c r="D31" s="11" t="s">
        <v>661</v>
      </c>
      <c r="E31" s="12" t="s">
        <v>897</v>
      </c>
      <c r="F31" s="549"/>
      <c r="G31" s="11" t="s">
        <v>661</v>
      </c>
      <c r="H31" s="12" t="s">
        <v>662</v>
      </c>
      <c r="I31" s="18"/>
    </row>
    <row r="32" spans="1:9" ht="24" customHeight="1">
      <c r="A32" s="542"/>
      <c r="B32" s="544" t="s">
        <v>663</v>
      </c>
      <c r="C32" s="547" t="s">
        <v>664</v>
      </c>
      <c r="D32" s="5" t="s">
        <v>770</v>
      </c>
      <c r="E32" s="5"/>
      <c r="F32" s="547" t="s">
        <v>664</v>
      </c>
      <c r="G32" s="5" t="s">
        <v>770</v>
      </c>
      <c r="H32" s="5"/>
      <c r="I32" s="18"/>
    </row>
    <row r="33" spans="1:9" ht="21" customHeight="1">
      <c r="A33" s="542"/>
      <c r="B33" s="545"/>
      <c r="C33" s="548"/>
      <c r="D33" s="5" t="s">
        <v>771</v>
      </c>
      <c r="E33" s="5"/>
      <c r="F33" s="548"/>
      <c r="G33" s="5" t="s">
        <v>771</v>
      </c>
      <c r="H33" s="5"/>
      <c r="I33" s="18"/>
    </row>
    <row r="34" spans="1:9" ht="22.5" customHeight="1">
      <c r="A34" s="542"/>
      <c r="B34" s="545"/>
      <c r="C34" s="549"/>
      <c r="D34" s="5" t="s">
        <v>309</v>
      </c>
      <c r="E34" s="5"/>
      <c r="F34" s="549"/>
      <c r="G34" s="5" t="s">
        <v>309</v>
      </c>
      <c r="H34" s="5"/>
      <c r="I34" s="18"/>
    </row>
    <row r="35" spans="1:9" ht="37.5" customHeight="1">
      <c r="A35" s="542"/>
      <c r="B35" s="545"/>
      <c r="C35" s="547" t="s">
        <v>667</v>
      </c>
      <c r="D35" s="11" t="s">
        <v>714</v>
      </c>
      <c r="E35" s="12" t="s">
        <v>715</v>
      </c>
      <c r="F35" s="547" t="s">
        <v>667</v>
      </c>
      <c r="G35" s="11" t="s">
        <v>714</v>
      </c>
      <c r="H35" s="12" t="s">
        <v>715</v>
      </c>
      <c r="I35" s="18"/>
    </row>
    <row r="36" spans="1:9" ht="24">
      <c r="A36" s="542"/>
      <c r="B36" s="545"/>
      <c r="C36" s="548"/>
      <c r="D36" s="11" t="s">
        <v>713</v>
      </c>
      <c r="E36" s="12" t="s">
        <v>706</v>
      </c>
      <c r="F36" s="548"/>
      <c r="G36" s="11" t="s">
        <v>713</v>
      </c>
      <c r="H36" s="12" t="s">
        <v>706</v>
      </c>
      <c r="I36" s="18"/>
    </row>
    <row r="37" spans="1:9" ht="24" customHeight="1">
      <c r="A37" s="542"/>
      <c r="B37" s="545"/>
      <c r="C37" s="549"/>
      <c r="D37" s="5" t="s">
        <v>309</v>
      </c>
      <c r="E37" s="5"/>
      <c r="F37" s="549"/>
      <c r="G37" s="5" t="s">
        <v>309</v>
      </c>
      <c r="H37" s="5"/>
      <c r="I37" s="18"/>
    </row>
    <row r="38" spans="1:9" ht="12.75">
      <c r="A38" s="542"/>
      <c r="B38" s="545"/>
      <c r="C38" s="547" t="s">
        <v>716</v>
      </c>
      <c r="D38" s="5" t="s">
        <v>823</v>
      </c>
      <c r="E38" s="5"/>
      <c r="F38" s="547" t="s">
        <v>716</v>
      </c>
      <c r="G38" s="5" t="s">
        <v>823</v>
      </c>
      <c r="H38" s="5"/>
      <c r="I38" s="18"/>
    </row>
    <row r="39" spans="1:9" ht="12.75" customHeight="1">
      <c r="A39" s="542"/>
      <c r="B39" s="545"/>
      <c r="C39" s="548"/>
      <c r="D39" s="5" t="s">
        <v>824</v>
      </c>
      <c r="E39" s="5"/>
      <c r="F39" s="548"/>
      <c r="G39" s="5" t="s">
        <v>824</v>
      </c>
      <c r="H39" s="5"/>
      <c r="I39" s="18"/>
    </row>
    <row r="40" spans="1:9" ht="12.75">
      <c r="A40" s="542"/>
      <c r="B40" s="545"/>
      <c r="C40" s="549"/>
      <c r="D40" s="5" t="s">
        <v>309</v>
      </c>
      <c r="E40" s="5"/>
      <c r="F40" s="549"/>
      <c r="G40" s="5" t="s">
        <v>309</v>
      </c>
      <c r="H40" s="5"/>
      <c r="I40" s="18"/>
    </row>
    <row r="41" spans="1:9" ht="24" customHeight="1">
      <c r="A41" s="542"/>
      <c r="B41" s="545"/>
      <c r="C41" s="547" t="s">
        <v>718</v>
      </c>
      <c r="D41" s="5" t="s">
        <v>825</v>
      </c>
      <c r="E41" s="5"/>
      <c r="F41" s="547" t="s">
        <v>718</v>
      </c>
      <c r="G41" s="5" t="s">
        <v>825</v>
      </c>
      <c r="H41" s="5"/>
      <c r="I41" s="18"/>
    </row>
    <row r="42" spans="1:9" ht="29.25" customHeight="1">
      <c r="A42" s="542"/>
      <c r="B42" s="545"/>
      <c r="C42" s="548"/>
      <c r="D42" s="5" t="s">
        <v>826</v>
      </c>
      <c r="E42" s="6"/>
      <c r="F42" s="548"/>
      <c r="G42" s="5" t="s">
        <v>826</v>
      </c>
      <c r="H42" s="6"/>
      <c r="I42" s="9"/>
    </row>
    <row r="43" spans="1:9" ht="12.75">
      <c r="A43" s="542"/>
      <c r="B43" s="546"/>
      <c r="C43" s="549"/>
      <c r="D43" s="6" t="s">
        <v>309</v>
      </c>
      <c r="E43" s="6"/>
      <c r="F43" s="549"/>
      <c r="G43" s="6" t="s">
        <v>309</v>
      </c>
      <c r="H43" s="6"/>
      <c r="I43" s="9"/>
    </row>
    <row r="44" spans="1:9" ht="24">
      <c r="A44" s="542"/>
      <c r="B44" s="541" t="s">
        <v>721</v>
      </c>
      <c r="C44" s="547" t="s">
        <v>758</v>
      </c>
      <c r="D44" s="11" t="s">
        <v>952</v>
      </c>
      <c r="E44" s="12" t="s">
        <v>706</v>
      </c>
      <c r="F44" s="547" t="s">
        <v>759</v>
      </c>
      <c r="G44" s="11" t="s">
        <v>952</v>
      </c>
      <c r="H44" s="12" t="s">
        <v>706</v>
      </c>
      <c r="I44" s="18"/>
    </row>
    <row r="45" spans="1:9" ht="27" customHeight="1">
      <c r="A45" s="542"/>
      <c r="B45" s="542"/>
      <c r="C45" s="548"/>
      <c r="D45" s="5" t="s">
        <v>827</v>
      </c>
      <c r="E45" s="16"/>
      <c r="F45" s="548"/>
      <c r="G45" s="5" t="s">
        <v>828</v>
      </c>
      <c r="H45" s="16"/>
      <c r="I45" s="16"/>
    </row>
    <row r="46" spans="1:9" ht="12.75">
      <c r="A46" s="542"/>
      <c r="B46" s="543"/>
      <c r="C46" s="549"/>
      <c r="D46" s="16" t="s">
        <v>309</v>
      </c>
      <c r="E46" s="16"/>
      <c r="F46" s="549"/>
      <c r="G46" s="16" t="s">
        <v>309</v>
      </c>
      <c r="H46" s="16"/>
      <c r="I46" s="16"/>
    </row>
    <row r="47" spans="1:9" ht="12.75">
      <c r="A47" s="542"/>
      <c r="B47" s="544" t="s">
        <v>760</v>
      </c>
      <c r="C47" s="544" t="s">
        <v>309</v>
      </c>
      <c r="D47" s="16" t="s">
        <v>829</v>
      </c>
      <c r="E47" s="16"/>
      <c r="F47" s="544" t="s">
        <v>309</v>
      </c>
      <c r="G47" s="16" t="s">
        <v>829</v>
      </c>
      <c r="H47" s="16"/>
      <c r="I47" s="16"/>
    </row>
    <row r="48" spans="1:9" ht="12.75" customHeight="1">
      <c r="A48" s="542"/>
      <c r="B48" s="545"/>
      <c r="C48" s="545"/>
      <c r="D48" s="16" t="s">
        <v>830</v>
      </c>
      <c r="E48" s="16"/>
      <c r="F48" s="545"/>
      <c r="G48" s="16" t="s">
        <v>830</v>
      </c>
      <c r="H48" s="16"/>
      <c r="I48" s="16"/>
    </row>
    <row r="49" spans="1:9" ht="12.75">
      <c r="A49" s="543"/>
      <c r="B49" s="546"/>
      <c r="C49" s="546"/>
      <c r="D49" s="16" t="s">
        <v>309</v>
      </c>
      <c r="E49" s="16"/>
      <c r="F49" s="546"/>
      <c r="G49" s="16" t="s">
        <v>309</v>
      </c>
      <c r="H49" s="16"/>
      <c r="I49" s="16"/>
    </row>
    <row r="50" ht="24" customHeight="1"/>
    <row r="51" ht="12.75" customHeight="1"/>
  </sheetData>
  <sheetProtection/>
  <mergeCells count="54">
    <mergeCell ref="F41:F43"/>
    <mergeCell ref="F44:F46"/>
    <mergeCell ref="F47:F49"/>
    <mergeCell ref="A11:B12"/>
    <mergeCell ref="C41:C43"/>
    <mergeCell ref="C44:C46"/>
    <mergeCell ref="C47:C49"/>
    <mergeCell ref="F14:F22"/>
    <mergeCell ref="F23:F25"/>
    <mergeCell ref="F26:F28"/>
    <mergeCell ref="F29:F31"/>
    <mergeCell ref="F32:F34"/>
    <mergeCell ref="F35:F37"/>
    <mergeCell ref="F38:F40"/>
    <mergeCell ref="C23:C25"/>
    <mergeCell ref="C26:C28"/>
    <mergeCell ref="C29:C31"/>
    <mergeCell ref="C32:C34"/>
    <mergeCell ref="C35:C37"/>
    <mergeCell ref="C38:C40"/>
    <mergeCell ref="C11:E11"/>
    <mergeCell ref="F11:I11"/>
    <mergeCell ref="C12:E12"/>
    <mergeCell ref="F12:I12"/>
    <mergeCell ref="A13:A49"/>
    <mergeCell ref="B14:B31"/>
    <mergeCell ref="B32:B43"/>
    <mergeCell ref="B44:B46"/>
    <mergeCell ref="B47:B49"/>
    <mergeCell ref="C14:C22"/>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2:I2"/>
    <mergeCell ref="A3:B3"/>
    <mergeCell ref="C3:I3"/>
    <mergeCell ref="A4:B4"/>
    <mergeCell ref="C4:E4"/>
    <mergeCell ref="G4: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7">
      <selection activeCell="A2" sqref="A2:I2"/>
    </sheetView>
  </sheetViews>
  <sheetFormatPr defaultColWidth="12" defaultRowHeight="12.75"/>
  <cols>
    <col min="1" max="1" width="48.5" style="293" customWidth="1"/>
    <col min="2" max="2" width="14.5" style="293" customWidth="1"/>
    <col min="3" max="3" width="38.5" style="293" customWidth="1"/>
    <col min="4" max="8" width="14.5" style="293" customWidth="1"/>
    <col min="9" max="255" width="12" style="293" customWidth="1"/>
    <col min="256" max="16384" width="12" style="293" customWidth="1"/>
  </cols>
  <sheetData>
    <row r="1" ht="18" customHeight="1">
      <c r="A1" s="294" t="s">
        <v>97</v>
      </c>
    </row>
    <row r="2" spans="1:9" s="288" customFormat="1" ht="48.75" customHeight="1">
      <c r="A2" s="377" t="s">
        <v>98</v>
      </c>
      <c r="B2" s="377"/>
      <c r="C2" s="377"/>
      <c r="D2" s="377"/>
      <c r="E2" s="377"/>
      <c r="F2" s="377"/>
      <c r="G2" s="377"/>
      <c r="H2" s="377"/>
      <c r="I2" s="377"/>
    </row>
    <row r="3" spans="1:9" ht="15" customHeight="1">
      <c r="A3" s="295"/>
      <c r="B3" s="296"/>
      <c r="C3" s="296"/>
      <c r="D3" s="296"/>
      <c r="E3" s="296"/>
      <c r="F3" s="297"/>
      <c r="G3" s="297"/>
      <c r="H3" s="378" t="s">
        <v>2</v>
      </c>
      <c r="I3" s="379"/>
    </row>
    <row r="4" spans="1:9" s="289" customFormat="1" ht="14.25" customHeight="1">
      <c r="A4" s="401" t="s">
        <v>3</v>
      </c>
      <c r="B4" s="402"/>
      <c r="C4" s="403" t="s">
        <v>4</v>
      </c>
      <c r="D4" s="404"/>
      <c r="E4" s="404"/>
      <c r="F4" s="404"/>
      <c r="G4" s="404"/>
      <c r="H4" s="405"/>
      <c r="I4" s="406" t="s">
        <v>5</v>
      </c>
    </row>
    <row r="5" spans="1:9" s="290" customFormat="1" ht="31.5" customHeight="1">
      <c r="A5" s="299" t="s">
        <v>6</v>
      </c>
      <c r="B5" s="300" t="s">
        <v>7</v>
      </c>
      <c r="C5" s="300" t="s">
        <v>6</v>
      </c>
      <c r="D5" s="300" t="s">
        <v>7</v>
      </c>
      <c r="E5" s="301" t="s">
        <v>99</v>
      </c>
      <c r="F5" s="301" t="s">
        <v>100</v>
      </c>
      <c r="G5" s="301" t="s">
        <v>101</v>
      </c>
      <c r="H5" s="302" t="s">
        <v>102</v>
      </c>
      <c r="I5" s="407"/>
    </row>
    <row r="6" spans="1:9" s="291" customFormat="1" ht="19.5" customHeight="1">
      <c r="A6" s="303" t="s">
        <v>103</v>
      </c>
      <c r="B6" s="304">
        <f>SUM(B7:B10)</f>
        <v>4138.74</v>
      </c>
      <c r="C6" s="305" t="s">
        <v>104</v>
      </c>
      <c r="D6" s="306">
        <f>SUM(D7:D21)</f>
        <v>4138.74</v>
      </c>
      <c r="E6" s="306">
        <f>SUM(E7:E21)</f>
        <v>4138.74</v>
      </c>
      <c r="F6" s="306">
        <f>SUM(F7:F21)</f>
        <v>0</v>
      </c>
      <c r="G6" s="306">
        <f>SUM(G7:G21)</f>
        <v>0</v>
      </c>
      <c r="H6" s="306">
        <f>SUM(H7:H21)</f>
        <v>0</v>
      </c>
      <c r="I6" s="330"/>
    </row>
    <row r="7" spans="1:9" s="292" customFormat="1" ht="19.5" customHeight="1">
      <c r="A7" s="307" t="s">
        <v>105</v>
      </c>
      <c r="B7" s="308">
        <v>4138.74</v>
      </c>
      <c r="C7" s="309" t="s">
        <v>106</v>
      </c>
      <c r="D7" s="310">
        <f>SUM(E7:H7)</f>
        <v>505.4</v>
      </c>
      <c r="E7" s="311">
        <v>505.4</v>
      </c>
      <c r="F7" s="312"/>
      <c r="G7" s="312"/>
      <c r="H7" s="312"/>
      <c r="I7" s="331"/>
    </row>
    <row r="8" spans="1:9" s="292" customFormat="1" ht="19.5" customHeight="1">
      <c r="A8" s="307" t="s">
        <v>107</v>
      </c>
      <c r="B8" s="308"/>
      <c r="C8" s="309" t="s">
        <v>108</v>
      </c>
      <c r="D8" s="310">
        <f aca="true" t="shared" si="0" ref="D8:D21">SUM(E8:H8)</f>
        <v>0</v>
      </c>
      <c r="E8" s="313"/>
      <c r="F8" s="308"/>
      <c r="G8" s="308"/>
      <c r="H8" s="308"/>
      <c r="I8" s="332"/>
    </row>
    <row r="9" spans="1:9" s="292" customFormat="1" ht="19.5" customHeight="1">
      <c r="A9" s="307" t="s">
        <v>109</v>
      </c>
      <c r="B9" s="308"/>
      <c r="C9" s="309" t="s">
        <v>110</v>
      </c>
      <c r="D9" s="310">
        <f t="shared" si="0"/>
        <v>0</v>
      </c>
      <c r="E9" s="314"/>
      <c r="F9" s="308"/>
      <c r="G9" s="308"/>
      <c r="H9" s="308"/>
      <c r="I9" s="332"/>
    </row>
    <row r="10" spans="1:9" s="292" customFormat="1" ht="19.5" customHeight="1">
      <c r="A10" s="307" t="s">
        <v>111</v>
      </c>
      <c r="B10" s="308"/>
      <c r="C10" s="309" t="s">
        <v>112</v>
      </c>
      <c r="D10" s="310">
        <f t="shared" si="0"/>
        <v>0</v>
      </c>
      <c r="E10" s="314"/>
      <c r="F10" s="308"/>
      <c r="G10" s="308"/>
      <c r="H10" s="308"/>
      <c r="I10" s="332"/>
    </row>
    <row r="11" spans="1:9" s="292" customFormat="1" ht="19.5" customHeight="1">
      <c r="A11" s="315"/>
      <c r="B11" s="308"/>
      <c r="C11" s="316" t="s">
        <v>113</v>
      </c>
      <c r="D11" s="310">
        <f t="shared" si="0"/>
        <v>0</v>
      </c>
      <c r="E11" s="314"/>
      <c r="F11" s="308"/>
      <c r="G11" s="308"/>
      <c r="H11" s="308"/>
      <c r="I11" s="332"/>
    </row>
    <row r="12" spans="1:9" s="292" customFormat="1" ht="19.5" customHeight="1">
      <c r="A12" s="315"/>
      <c r="B12" s="308"/>
      <c r="C12" s="316" t="s">
        <v>114</v>
      </c>
      <c r="D12" s="310">
        <f t="shared" si="0"/>
        <v>0</v>
      </c>
      <c r="E12" s="314"/>
      <c r="F12" s="308"/>
      <c r="G12" s="308"/>
      <c r="H12" s="308"/>
      <c r="I12" s="332"/>
    </row>
    <row r="13" spans="1:9" s="292" customFormat="1" ht="19.5" customHeight="1">
      <c r="A13" s="315"/>
      <c r="B13" s="308"/>
      <c r="C13" s="316" t="s">
        <v>115</v>
      </c>
      <c r="D13" s="310">
        <f t="shared" si="0"/>
        <v>3495</v>
      </c>
      <c r="E13" s="314">
        <v>3495</v>
      </c>
      <c r="F13" s="308"/>
      <c r="G13" s="308"/>
      <c r="H13" s="308"/>
      <c r="I13" s="332"/>
    </row>
    <row r="14" spans="1:9" s="292" customFormat="1" ht="19.5" customHeight="1">
      <c r="A14" s="315"/>
      <c r="B14" s="308"/>
      <c r="C14" s="316" t="s">
        <v>116</v>
      </c>
      <c r="D14" s="310">
        <f t="shared" si="0"/>
        <v>49.14</v>
      </c>
      <c r="E14" s="314">
        <v>49.14</v>
      </c>
      <c r="F14" s="308"/>
      <c r="G14" s="308"/>
      <c r="H14" s="308"/>
      <c r="I14" s="332"/>
    </row>
    <row r="15" spans="1:9" s="292" customFormat="1" ht="19.5" customHeight="1">
      <c r="A15" s="315"/>
      <c r="B15" s="308"/>
      <c r="C15" s="316" t="s">
        <v>117</v>
      </c>
      <c r="D15" s="310">
        <f t="shared" si="0"/>
        <v>29.42</v>
      </c>
      <c r="E15" s="314">
        <v>29.42</v>
      </c>
      <c r="F15" s="317"/>
      <c r="G15" s="317"/>
      <c r="H15" s="308"/>
      <c r="I15" s="332"/>
    </row>
    <row r="16" spans="1:9" s="292" customFormat="1" ht="19.5" customHeight="1">
      <c r="A16" s="315"/>
      <c r="B16" s="308"/>
      <c r="C16" s="316" t="s">
        <v>118</v>
      </c>
      <c r="D16" s="310">
        <f t="shared" si="0"/>
        <v>0</v>
      </c>
      <c r="E16" s="314"/>
      <c r="F16" s="308"/>
      <c r="G16" s="308"/>
      <c r="H16" s="308"/>
      <c r="I16" s="332"/>
    </row>
    <row r="17" spans="1:9" s="292" customFormat="1" ht="19.5" customHeight="1">
      <c r="A17" s="315"/>
      <c r="B17" s="308"/>
      <c r="C17" s="316" t="s">
        <v>119</v>
      </c>
      <c r="D17" s="310">
        <f t="shared" si="0"/>
        <v>59.78</v>
      </c>
      <c r="E17" s="314">
        <v>59.78</v>
      </c>
      <c r="F17" s="308"/>
      <c r="G17" s="308"/>
      <c r="H17" s="308"/>
      <c r="I17" s="332"/>
    </row>
    <row r="18" spans="1:9" s="292" customFormat="1" ht="19.5" customHeight="1">
      <c r="A18" s="315"/>
      <c r="B18" s="308"/>
      <c r="C18" s="318"/>
      <c r="D18" s="310">
        <f t="shared" si="0"/>
        <v>0</v>
      </c>
      <c r="E18" s="310"/>
      <c r="F18" s="308"/>
      <c r="G18" s="308"/>
      <c r="H18" s="308"/>
      <c r="I18" s="332"/>
    </row>
    <row r="19" spans="1:9" s="292" customFormat="1" ht="19.5" customHeight="1">
      <c r="A19" s="315"/>
      <c r="B19" s="308"/>
      <c r="C19" s="318"/>
      <c r="D19" s="310">
        <f t="shared" si="0"/>
        <v>0</v>
      </c>
      <c r="E19" s="310"/>
      <c r="F19" s="308"/>
      <c r="G19" s="308"/>
      <c r="H19" s="308"/>
      <c r="I19" s="332"/>
    </row>
    <row r="20" spans="1:9" s="292" customFormat="1" ht="19.5" customHeight="1">
      <c r="A20" s="315"/>
      <c r="B20" s="308"/>
      <c r="C20" s="318"/>
      <c r="D20" s="310">
        <f t="shared" si="0"/>
        <v>0</v>
      </c>
      <c r="E20" s="310"/>
      <c r="F20" s="308"/>
      <c r="G20" s="308"/>
      <c r="H20" s="308"/>
      <c r="I20" s="332"/>
    </row>
    <row r="21" spans="1:9" s="292" customFormat="1" ht="19.5" customHeight="1">
      <c r="A21" s="319"/>
      <c r="B21" s="308"/>
      <c r="C21" s="318"/>
      <c r="D21" s="310">
        <f t="shared" si="0"/>
        <v>0</v>
      </c>
      <c r="E21" s="310"/>
      <c r="F21" s="308"/>
      <c r="G21" s="308"/>
      <c r="H21" s="308"/>
      <c r="I21" s="332"/>
    </row>
    <row r="22" spans="1:9" s="292" customFormat="1" ht="19.5" customHeight="1">
      <c r="A22" s="320"/>
      <c r="B22" s="308"/>
      <c r="C22" s="317"/>
      <c r="D22" s="310"/>
      <c r="E22" s="310"/>
      <c r="F22" s="310"/>
      <c r="G22" s="310"/>
      <c r="H22" s="308"/>
      <c r="I22" s="332"/>
    </row>
    <row r="23" spans="1:9" s="291" customFormat="1" ht="19.5" customHeight="1">
      <c r="A23" s="321" t="s">
        <v>120</v>
      </c>
      <c r="B23" s="312">
        <v>0</v>
      </c>
      <c r="C23" s="322" t="s">
        <v>121</v>
      </c>
      <c r="D23" s="323">
        <f>SUM(E23:H23)</f>
        <v>0</v>
      </c>
      <c r="E23" s="323"/>
      <c r="F23" s="324"/>
      <c r="G23" s="324"/>
      <c r="H23" s="312"/>
      <c r="I23" s="331"/>
    </row>
    <row r="24" spans="1:9" s="292" customFormat="1" ht="19.5" customHeight="1">
      <c r="A24" s="325"/>
      <c r="B24" s="312"/>
      <c r="C24" s="322"/>
      <c r="D24" s="323"/>
      <c r="E24" s="323"/>
      <c r="F24" s="324"/>
      <c r="G24" s="324"/>
      <c r="H24" s="312"/>
      <c r="I24" s="331"/>
    </row>
    <row r="25" spans="1:9" ht="19.5" customHeight="1">
      <c r="A25" s="326" t="s">
        <v>33</v>
      </c>
      <c r="B25" s="327">
        <f aca="true" t="shared" si="1" ref="B25:H25">SUM(B6,B23)</f>
        <v>4138.74</v>
      </c>
      <c r="C25" s="328" t="s">
        <v>34</v>
      </c>
      <c r="D25" s="328">
        <f t="shared" si="1"/>
        <v>4138.74</v>
      </c>
      <c r="E25" s="328">
        <f t="shared" si="1"/>
        <v>4138.74</v>
      </c>
      <c r="F25" s="328">
        <f t="shared" si="1"/>
        <v>0</v>
      </c>
      <c r="G25" s="328">
        <f t="shared" si="1"/>
        <v>0</v>
      </c>
      <c r="H25" s="328">
        <f t="shared" si="1"/>
        <v>0</v>
      </c>
      <c r="I25" s="333"/>
    </row>
    <row r="26" spans="4:9" ht="15.75">
      <c r="D26" s="329"/>
      <c r="E26" s="329"/>
      <c r="F26" s="329"/>
      <c r="G26" s="329"/>
      <c r="H26" s="329"/>
      <c r="I26" s="329"/>
    </row>
    <row r="27" spans="4:9" ht="15.75">
      <c r="D27" s="329"/>
      <c r="E27" s="329"/>
      <c r="F27" s="329"/>
      <c r="G27" s="329"/>
      <c r="H27" s="329"/>
      <c r="I27" s="329"/>
    </row>
  </sheetData>
  <sheetProtection/>
  <mergeCells count="5">
    <mergeCell ref="A2:I2"/>
    <mergeCell ref="H3:I3"/>
    <mergeCell ref="A4:B4"/>
    <mergeCell ref="C4:H4"/>
    <mergeCell ref="I4:I5"/>
  </mergeCells>
  <printOptions horizontalCentered="1"/>
  <pageMargins left="0.35" right="0.35" top="0.59" bottom="0.7900000000000001" header="0.51" footer="0.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pane ySplit="7" topLeftCell="A8" activePane="bottomLeft" state="frozen"/>
      <selection pane="topLeft" activeCell="A1" sqref="A1"/>
      <selection pane="bottomLeft" activeCell="H9" sqref="H9"/>
    </sheetView>
  </sheetViews>
  <sheetFormatPr defaultColWidth="12" defaultRowHeight="12.75"/>
  <cols>
    <col min="1" max="1" width="12.16015625" style="112" customWidth="1"/>
    <col min="2" max="2" width="33.33203125" style="112" customWidth="1"/>
    <col min="3" max="5" width="17.5" style="112" customWidth="1"/>
    <col min="6" max="6" width="15.83203125" style="112" customWidth="1"/>
    <col min="7" max="232" width="12" style="112" customWidth="1"/>
    <col min="233" max="16384" width="12" style="112" customWidth="1"/>
  </cols>
  <sheetData>
    <row r="1" spans="1:7" ht="15">
      <c r="A1" s="408" t="s">
        <v>122</v>
      </c>
      <c r="B1" s="408"/>
      <c r="C1" s="263"/>
      <c r="D1"/>
      <c r="E1"/>
      <c r="F1"/>
      <c r="G1"/>
    </row>
    <row r="2" spans="1:6" ht="33" customHeight="1">
      <c r="A2" s="409" t="s">
        <v>123</v>
      </c>
      <c r="B2" s="409"/>
      <c r="C2" s="409"/>
      <c r="D2" s="409"/>
      <c r="E2" s="409"/>
      <c r="F2" s="409"/>
    </row>
    <row r="3" spans="1:6" ht="14.25">
      <c r="A3" s="264"/>
      <c r="B3" s="264"/>
      <c r="C3" s="264"/>
      <c r="D3" s="264"/>
      <c r="E3" s="264"/>
      <c r="F3" s="264" t="s">
        <v>2</v>
      </c>
    </row>
    <row r="4" spans="1:6" s="261" customFormat="1" ht="37.5" customHeight="1">
      <c r="A4" s="265" t="s">
        <v>48</v>
      </c>
      <c r="B4" s="265" t="s">
        <v>49</v>
      </c>
      <c r="C4" s="265" t="s">
        <v>38</v>
      </c>
      <c r="D4" s="265" t="s">
        <v>91</v>
      </c>
      <c r="E4" s="265" t="s">
        <v>92</v>
      </c>
      <c r="F4" s="266" t="s">
        <v>5</v>
      </c>
    </row>
    <row r="5" spans="1:7" s="262" customFormat="1" ht="37.5" customHeight="1">
      <c r="A5" s="267">
        <v>201</v>
      </c>
      <c r="B5" s="268" t="s">
        <v>50</v>
      </c>
      <c r="C5" s="269">
        <f>SUM(D5:K5)</f>
        <v>505.4</v>
      </c>
      <c r="D5" s="270">
        <v>505.4</v>
      </c>
      <c r="E5" s="271"/>
      <c r="F5" s="272"/>
      <c r="G5" s="273"/>
    </row>
    <row r="6" spans="1:6" ht="34.5" customHeight="1">
      <c r="A6" s="274" t="s">
        <v>51</v>
      </c>
      <c r="B6" s="275" t="s">
        <v>52</v>
      </c>
      <c r="C6" s="276">
        <f>SUM(D6:K6)</f>
        <v>505.4</v>
      </c>
      <c r="D6" s="277">
        <v>505.4</v>
      </c>
      <c r="E6" s="278"/>
      <c r="F6" s="279" t="s">
        <v>10</v>
      </c>
    </row>
    <row r="7" spans="1:6" ht="21" customHeight="1">
      <c r="A7" s="274" t="s">
        <v>53</v>
      </c>
      <c r="B7" s="275" t="s">
        <v>54</v>
      </c>
      <c r="C7" s="276">
        <f>SUM(D7:K7)</f>
        <v>505.4</v>
      </c>
      <c r="D7" s="277">
        <v>505.4</v>
      </c>
      <c r="E7" s="278"/>
      <c r="F7" s="279" t="s">
        <v>10</v>
      </c>
    </row>
    <row r="8" spans="1:6" s="262" customFormat="1" ht="22.5" customHeight="1">
      <c r="A8" s="280" t="s">
        <v>55</v>
      </c>
      <c r="B8" s="281" t="s">
        <v>56</v>
      </c>
      <c r="C8" s="269">
        <f>SUM(E8:K8)</f>
        <v>3495</v>
      </c>
      <c r="D8" s="269"/>
      <c r="E8" s="282">
        <v>3495</v>
      </c>
      <c r="F8" s="283"/>
    </row>
    <row r="9" spans="1:6" ht="22.5" customHeight="1">
      <c r="A9" s="274" t="s">
        <v>57</v>
      </c>
      <c r="B9" s="275" t="s">
        <v>58</v>
      </c>
      <c r="C9" s="276">
        <f>SUM(E9:K9)</f>
        <v>3495</v>
      </c>
      <c r="D9" s="276"/>
      <c r="E9" s="284">
        <v>3495</v>
      </c>
      <c r="F9" s="285"/>
    </row>
    <row r="10" spans="1:6" ht="22.5" customHeight="1">
      <c r="A10" s="274" t="s">
        <v>59</v>
      </c>
      <c r="B10" s="275" t="s">
        <v>60</v>
      </c>
      <c r="C10" s="276">
        <f>SUM(E10:K10)</f>
        <v>3495</v>
      </c>
      <c r="D10" s="276"/>
      <c r="E10" s="284">
        <v>3495</v>
      </c>
      <c r="F10" s="285"/>
    </row>
    <row r="11" spans="1:6" s="262" customFormat="1" ht="22.5" customHeight="1">
      <c r="A11" s="280" t="s">
        <v>61</v>
      </c>
      <c r="B11" s="281" t="s">
        <v>62</v>
      </c>
      <c r="C11" s="269">
        <f aca="true" t="shared" si="0" ref="C11:C24">SUM(D11:K11)</f>
        <v>49.14</v>
      </c>
      <c r="D11" s="282">
        <v>49.14</v>
      </c>
      <c r="E11" s="271"/>
      <c r="F11" s="283"/>
    </row>
    <row r="12" spans="1:6" ht="22.5" customHeight="1">
      <c r="A12" s="274" t="s">
        <v>63</v>
      </c>
      <c r="B12" s="275" t="s">
        <v>64</v>
      </c>
      <c r="C12" s="276">
        <f t="shared" si="0"/>
        <v>49.14</v>
      </c>
      <c r="D12" s="284">
        <v>49.14</v>
      </c>
      <c r="E12" s="278"/>
      <c r="F12" s="285"/>
    </row>
    <row r="13" spans="1:6" ht="22.5" customHeight="1">
      <c r="A13" s="274" t="s">
        <v>65</v>
      </c>
      <c r="B13" s="275" t="s">
        <v>66</v>
      </c>
      <c r="C13" s="276">
        <f t="shared" si="0"/>
        <v>42.25</v>
      </c>
      <c r="D13" s="284">
        <v>42.25</v>
      </c>
      <c r="E13" s="278"/>
      <c r="F13" s="285"/>
    </row>
    <row r="14" spans="1:6" ht="22.5" customHeight="1">
      <c r="A14" s="274" t="s">
        <v>67</v>
      </c>
      <c r="B14" s="275" t="s">
        <v>68</v>
      </c>
      <c r="C14" s="276">
        <f t="shared" si="0"/>
        <v>4.25</v>
      </c>
      <c r="D14" s="284">
        <v>4.25</v>
      </c>
      <c r="E14" s="278"/>
      <c r="F14" s="285"/>
    </row>
    <row r="15" spans="1:6" ht="22.5" customHeight="1">
      <c r="A15" s="274" t="s">
        <v>69</v>
      </c>
      <c r="B15" s="275" t="s">
        <v>70</v>
      </c>
      <c r="C15" s="276">
        <f t="shared" si="0"/>
        <v>2.64</v>
      </c>
      <c r="D15" s="284">
        <v>2.64</v>
      </c>
      <c r="E15" s="278"/>
      <c r="F15" s="285"/>
    </row>
    <row r="16" spans="1:6" ht="22.5" customHeight="1">
      <c r="A16" s="274" t="s">
        <v>71</v>
      </c>
      <c r="B16" s="275" t="s">
        <v>70</v>
      </c>
      <c r="C16" s="276">
        <f t="shared" si="0"/>
        <v>2.64</v>
      </c>
      <c r="D16" s="284">
        <v>2.64</v>
      </c>
      <c r="E16" s="278"/>
      <c r="F16" s="285"/>
    </row>
    <row r="17" spans="1:6" s="262" customFormat="1" ht="22.5" customHeight="1">
      <c r="A17" s="280" t="s">
        <v>72</v>
      </c>
      <c r="B17" s="281" t="s">
        <v>73</v>
      </c>
      <c r="C17" s="269">
        <f t="shared" si="0"/>
        <v>29.42</v>
      </c>
      <c r="D17" s="282">
        <v>29.42</v>
      </c>
      <c r="E17" s="271"/>
      <c r="F17" s="283"/>
    </row>
    <row r="18" spans="1:6" ht="22.5" customHeight="1">
      <c r="A18" s="274" t="s">
        <v>74</v>
      </c>
      <c r="B18" s="275" t="s">
        <v>75</v>
      </c>
      <c r="C18" s="276">
        <f t="shared" si="0"/>
        <v>29.42</v>
      </c>
      <c r="D18" s="284">
        <v>29.42</v>
      </c>
      <c r="E18" s="278"/>
      <c r="F18" s="285"/>
    </row>
    <row r="19" spans="1:6" ht="22.5" customHeight="1">
      <c r="A19" s="274" t="s">
        <v>76</v>
      </c>
      <c r="B19" s="275" t="s">
        <v>77</v>
      </c>
      <c r="C19" s="276">
        <f t="shared" si="0"/>
        <v>12.57</v>
      </c>
      <c r="D19" s="284">
        <v>12.57</v>
      </c>
      <c r="E19" s="278"/>
      <c r="F19" s="285"/>
    </row>
    <row r="20" spans="1:6" ht="22.5" customHeight="1">
      <c r="A20" s="274" t="s">
        <v>78</v>
      </c>
      <c r="B20" s="275" t="s">
        <v>79</v>
      </c>
      <c r="C20" s="276">
        <f t="shared" si="0"/>
        <v>3.63</v>
      </c>
      <c r="D20" s="284">
        <v>3.63</v>
      </c>
      <c r="E20" s="278"/>
      <c r="F20" s="285"/>
    </row>
    <row r="21" spans="1:6" ht="22.5" customHeight="1">
      <c r="A21" s="274" t="s">
        <v>80</v>
      </c>
      <c r="B21" s="275" t="s">
        <v>81</v>
      </c>
      <c r="C21" s="276">
        <f t="shared" si="0"/>
        <v>13.22</v>
      </c>
      <c r="D21" s="284">
        <v>13.22</v>
      </c>
      <c r="E21" s="278"/>
      <c r="F21" s="285"/>
    </row>
    <row r="22" spans="1:6" s="262" customFormat="1" ht="22.5" customHeight="1">
      <c r="A22" s="280" t="s">
        <v>82</v>
      </c>
      <c r="B22" s="281" t="s">
        <v>83</v>
      </c>
      <c r="C22" s="269">
        <f t="shared" si="0"/>
        <v>59.78</v>
      </c>
      <c r="D22" s="282">
        <v>59.78</v>
      </c>
      <c r="E22" s="271"/>
      <c r="F22" s="283"/>
    </row>
    <row r="23" spans="1:6" ht="22.5" customHeight="1">
      <c r="A23" s="274" t="s">
        <v>84</v>
      </c>
      <c r="B23" s="275" t="s">
        <v>85</v>
      </c>
      <c r="C23" s="276">
        <f t="shared" si="0"/>
        <v>59.78</v>
      </c>
      <c r="D23" s="284">
        <v>59.78</v>
      </c>
      <c r="E23" s="278"/>
      <c r="F23" s="285"/>
    </row>
    <row r="24" spans="1:6" ht="22.5" customHeight="1">
      <c r="A24" s="274" t="s">
        <v>86</v>
      </c>
      <c r="B24" s="275" t="s">
        <v>87</v>
      </c>
      <c r="C24" s="276">
        <f t="shared" si="0"/>
        <v>59.78</v>
      </c>
      <c r="D24" s="284">
        <v>59.78</v>
      </c>
      <c r="E24" s="278"/>
      <c r="F24" s="285"/>
    </row>
    <row r="25" spans="1:6" ht="18.75" customHeight="1">
      <c r="A25" s="410" t="s">
        <v>38</v>
      </c>
      <c r="B25" s="411"/>
      <c r="C25" s="286">
        <f>D25+E25</f>
        <v>4138.74</v>
      </c>
      <c r="D25" s="287">
        <f>D22+D17+D5+D11</f>
        <v>643.74</v>
      </c>
      <c r="E25" s="287">
        <f>E8</f>
        <v>3495</v>
      </c>
      <c r="F25" s="279" t="s">
        <v>10</v>
      </c>
    </row>
    <row r="26" ht="18.75" customHeight="1"/>
  </sheetData>
  <sheetProtection/>
  <mergeCells count="3">
    <mergeCell ref="A1:B1"/>
    <mergeCell ref="A2:F2"/>
    <mergeCell ref="A25:B25"/>
  </mergeCells>
  <printOptions horizontalCentered="1"/>
  <pageMargins left="0.2" right="0.2" top="0.59" bottom="0.3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171"/>
  <sheetViews>
    <sheetView tabSelected="1" zoomScaleSheetLayoutView="100" zoomScalePageLayoutView="0" workbookViewId="0" topLeftCell="A2">
      <selection activeCell="R13" sqref="R13"/>
    </sheetView>
  </sheetViews>
  <sheetFormatPr defaultColWidth="9.33203125" defaultRowHeight="12.75"/>
  <cols>
    <col min="1" max="2" width="8" style="0" customWidth="1"/>
    <col min="3" max="3" width="24.5" style="0" customWidth="1"/>
    <col min="4" max="4" width="14.66015625" style="0" customWidth="1"/>
    <col min="5" max="6" width="8" style="0" customWidth="1"/>
    <col min="7" max="7" width="24.5" style="0" customWidth="1"/>
    <col min="8" max="8" width="14.5" style="0" customWidth="1"/>
    <col min="9" max="9" width="10.83203125" style="0" customWidth="1"/>
  </cols>
  <sheetData>
    <row r="1" spans="1:9" ht="36.75" customHeight="1">
      <c r="A1" s="121" t="s">
        <v>124</v>
      </c>
      <c r="B1" s="212"/>
      <c r="C1" s="212"/>
      <c r="D1" s="212"/>
      <c r="E1" s="212"/>
      <c r="F1" s="212"/>
      <c r="G1" s="212"/>
      <c r="H1" s="212"/>
      <c r="I1" s="212"/>
    </row>
    <row r="2" spans="1:9" ht="45" customHeight="1">
      <c r="A2" s="412" t="s">
        <v>125</v>
      </c>
      <c r="B2" s="412"/>
      <c r="C2" s="413"/>
      <c r="D2" s="413"/>
      <c r="E2" s="412"/>
      <c r="F2" s="412"/>
      <c r="G2" s="413"/>
      <c r="H2" s="412"/>
      <c r="I2" s="413"/>
    </row>
    <row r="3" spans="1:9" ht="22.5" customHeight="1">
      <c r="A3" s="213"/>
      <c r="B3" s="213"/>
      <c r="C3" s="214"/>
      <c r="D3" s="214"/>
      <c r="E3" s="213"/>
      <c r="F3" s="213"/>
      <c r="G3" s="214"/>
      <c r="H3" s="215"/>
      <c r="I3" s="246" t="s">
        <v>2</v>
      </c>
    </row>
    <row r="4" spans="1:9" s="210" customFormat="1" ht="21" customHeight="1">
      <c r="A4" s="414" t="s">
        <v>126</v>
      </c>
      <c r="B4" s="415"/>
      <c r="C4" s="415"/>
      <c r="D4" s="416"/>
      <c r="E4" s="414" t="s">
        <v>127</v>
      </c>
      <c r="F4" s="415"/>
      <c r="G4" s="415"/>
      <c r="H4" s="416"/>
      <c r="I4" s="456" t="s">
        <v>5</v>
      </c>
    </row>
    <row r="5" spans="1:9" s="210" customFormat="1" ht="21" customHeight="1">
      <c r="A5" s="417" t="s">
        <v>48</v>
      </c>
      <c r="B5" s="417"/>
      <c r="C5" s="417" t="s">
        <v>49</v>
      </c>
      <c r="D5" s="449" t="s">
        <v>128</v>
      </c>
      <c r="E5" s="417" t="s">
        <v>48</v>
      </c>
      <c r="F5" s="417"/>
      <c r="G5" s="454" t="s">
        <v>49</v>
      </c>
      <c r="H5" s="455" t="s">
        <v>128</v>
      </c>
      <c r="I5" s="457"/>
    </row>
    <row r="6" spans="1:9" s="210" customFormat="1" ht="21" customHeight="1">
      <c r="A6" s="216" t="s">
        <v>129</v>
      </c>
      <c r="B6" s="216" t="s">
        <v>130</v>
      </c>
      <c r="C6" s="417"/>
      <c r="D6" s="450"/>
      <c r="E6" s="216" t="s">
        <v>129</v>
      </c>
      <c r="F6" s="217" t="s">
        <v>130</v>
      </c>
      <c r="G6" s="454"/>
      <c r="H6" s="455"/>
      <c r="I6" s="458"/>
    </row>
    <row r="7" spans="1:9" ht="12.75" customHeight="1">
      <c r="A7" s="418" t="s">
        <v>38</v>
      </c>
      <c r="B7" s="419"/>
      <c r="C7" s="420"/>
      <c r="D7" s="218">
        <f>D8+D21+D49+D66+D79+D123+D126+D130+D134+D146+D149+D154</f>
        <v>643.74</v>
      </c>
      <c r="E7" s="418" t="s">
        <v>38</v>
      </c>
      <c r="F7" s="419"/>
      <c r="G7" s="419"/>
      <c r="H7" s="219">
        <f>H8+H21+H49+H66+H79+H123+H126+H131+H146+H149+H154+H134</f>
        <v>643.74</v>
      </c>
      <c r="I7" s="247"/>
    </row>
    <row r="8" spans="1:9" s="211" customFormat="1" ht="14.25">
      <c r="A8" s="220">
        <v>501</v>
      </c>
      <c r="B8" s="220"/>
      <c r="C8" s="221" t="s">
        <v>131</v>
      </c>
      <c r="D8" s="221">
        <v>397.62</v>
      </c>
      <c r="E8" s="220" t="s">
        <v>132</v>
      </c>
      <c r="F8" s="222"/>
      <c r="G8" s="223" t="s">
        <v>133</v>
      </c>
      <c r="H8" s="224">
        <v>397.62</v>
      </c>
      <c r="I8" s="245"/>
    </row>
    <row r="9" spans="1:9" s="211" customFormat="1" ht="14.25">
      <c r="A9" s="421"/>
      <c r="B9" s="421" t="s">
        <v>134</v>
      </c>
      <c r="C9" s="437" t="s">
        <v>135</v>
      </c>
      <c r="D9" s="422">
        <v>259.75</v>
      </c>
      <c r="E9" s="225"/>
      <c r="F9" s="227" t="s">
        <v>134</v>
      </c>
      <c r="G9" s="228" t="s">
        <v>136</v>
      </c>
      <c r="H9" s="224">
        <v>122.12</v>
      </c>
      <c r="I9" s="232"/>
    </row>
    <row r="10" spans="1:9" s="211" customFormat="1" ht="14.25">
      <c r="A10" s="421"/>
      <c r="B10" s="421"/>
      <c r="C10" s="437"/>
      <c r="D10" s="423"/>
      <c r="E10" s="225"/>
      <c r="F10" s="227" t="s">
        <v>137</v>
      </c>
      <c r="G10" s="228" t="s">
        <v>138</v>
      </c>
      <c r="H10" s="224">
        <v>127.45</v>
      </c>
      <c r="I10" s="245"/>
    </row>
    <row r="11" spans="1:9" s="211" customFormat="1" ht="14.25">
      <c r="A11" s="421"/>
      <c r="B11" s="421"/>
      <c r="C11" s="437"/>
      <c r="D11" s="424"/>
      <c r="E11" s="225"/>
      <c r="F11" s="227" t="s">
        <v>139</v>
      </c>
      <c r="G11" s="228" t="s">
        <v>140</v>
      </c>
      <c r="H11" s="224">
        <v>10.18</v>
      </c>
      <c r="I11" s="245"/>
    </row>
    <row r="12" spans="1:9" s="211" customFormat="1" ht="28.5">
      <c r="A12" s="422"/>
      <c r="B12" s="429" t="s">
        <v>137</v>
      </c>
      <c r="C12" s="437" t="s">
        <v>141</v>
      </c>
      <c r="D12" s="422">
        <v>67.39</v>
      </c>
      <c r="E12" s="220"/>
      <c r="F12" s="227" t="s">
        <v>142</v>
      </c>
      <c r="G12" s="229" t="s">
        <v>143</v>
      </c>
      <c r="H12" s="224">
        <v>32.75</v>
      </c>
      <c r="I12" s="245"/>
    </row>
    <row r="13" spans="1:9" s="211" customFormat="1" ht="14.25">
      <c r="A13" s="423"/>
      <c r="B13" s="429"/>
      <c r="C13" s="437"/>
      <c r="D13" s="423"/>
      <c r="E13" s="225"/>
      <c r="F13" s="227" t="s">
        <v>144</v>
      </c>
      <c r="G13" s="228" t="s">
        <v>145</v>
      </c>
      <c r="H13" s="224">
        <v>4.26</v>
      </c>
      <c r="I13" s="245"/>
    </row>
    <row r="14" spans="1:9" s="211" customFormat="1" ht="28.5">
      <c r="A14" s="423"/>
      <c r="B14" s="429"/>
      <c r="C14" s="437"/>
      <c r="D14" s="423"/>
      <c r="E14" s="225"/>
      <c r="F14" s="227" t="s">
        <v>146</v>
      </c>
      <c r="G14" s="228" t="s">
        <v>147</v>
      </c>
      <c r="H14" s="224">
        <v>12.57</v>
      </c>
      <c r="I14" s="245"/>
    </row>
    <row r="15" spans="1:9" s="211" customFormat="1" ht="28.5">
      <c r="A15" s="423"/>
      <c r="B15" s="429"/>
      <c r="C15" s="437"/>
      <c r="D15" s="423"/>
      <c r="E15" s="225"/>
      <c r="F15" s="227" t="s">
        <v>148</v>
      </c>
      <c r="G15" s="228" t="s">
        <v>149</v>
      </c>
      <c r="H15" s="224">
        <v>11.09</v>
      </c>
      <c r="I15" s="245"/>
    </row>
    <row r="16" spans="1:9" s="211" customFormat="1" ht="22.5">
      <c r="A16" s="423"/>
      <c r="B16" s="429"/>
      <c r="C16" s="437"/>
      <c r="D16" s="424"/>
      <c r="E16" s="225"/>
      <c r="F16" s="227" t="s">
        <v>150</v>
      </c>
      <c r="G16" s="228" t="s">
        <v>151</v>
      </c>
      <c r="H16" s="224">
        <v>6.72</v>
      </c>
      <c r="I16" s="248" t="s">
        <v>152</v>
      </c>
    </row>
    <row r="17" spans="1:9" s="211" customFormat="1" ht="14.25">
      <c r="A17" s="225"/>
      <c r="B17" s="230" t="s">
        <v>139</v>
      </c>
      <c r="C17" s="231" t="s">
        <v>153</v>
      </c>
      <c r="D17" s="231">
        <v>45.18</v>
      </c>
      <c r="E17" s="225"/>
      <c r="F17" s="230" t="s">
        <v>154</v>
      </c>
      <c r="G17" s="228" t="s">
        <v>153</v>
      </c>
      <c r="H17" s="224">
        <v>45.18</v>
      </c>
      <c r="I17" s="249"/>
    </row>
    <row r="18" spans="1:9" s="211" customFormat="1" ht="14.25">
      <c r="A18" s="422"/>
      <c r="B18" s="429">
        <v>99</v>
      </c>
      <c r="C18" s="438" t="s">
        <v>155</v>
      </c>
      <c r="D18" s="451">
        <v>25.3</v>
      </c>
      <c r="E18" s="220"/>
      <c r="F18" s="227" t="s">
        <v>156</v>
      </c>
      <c r="G18" s="228" t="s">
        <v>157</v>
      </c>
      <c r="H18" s="224">
        <v>25.3</v>
      </c>
      <c r="I18" s="249"/>
    </row>
    <row r="19" spans="1:9" s="211" customFormat="1" ht="14.25">
      <c r="A19" s="423"/>
      <c r="B19" s="429"/>
      <c r="C19" s="438"/>
      <c r="D19" s="452"/>
      <c r="E19" s="220"/>
      <c r="F19" s="227" t="s">
        <v>158</v>
      </c>
      <c r="G19" s="228" t="s">
        <v>159</v>
      </c>
      <c r="H19" s="224"/>
      <c r="I19" s="249"/>
    </row>
    <row r="20" spans="1:9" s="211" customFormat="1" ht="14.25">
      <c r="A20" s="424"/>
      <c r="B20" s="429"/>
      <c r="C20" s="438"/>
      <c r="D20" s="453"/>
      <c r="E20" s="225"/>
      <c r="F20" s="227" t="s">
        <v>160</v>
      </c>
      <c r="G20" s="228" t="s">
        <v>155</v>
      </c>
      <c r="H20" s="224"/>
      <c r="I20" s="249"/>
    </row>
    <row r="21" spans="1:9" s="211" customFormat="1" ht="28.5">
      <c r="A21" s="233">
        <v>502</v>
      </c>
      <c r="B21" s="233"/>
      <c r="C21" s="234" t="s">
        <v>161</v>
      </c>
      <c r="D21" s="234">
        <v>107.75</v>
      </c>
      <c r="E21" s="233">
        <v>302</v>
      </c>
      <c r="F21" s="235"/>
      <c r="G21" s="236" t="s">
        <v>162</v>
      </c>
      <c r="H21" s="224">
        <v>107.75</v>
      </c>
      <c r="I21" s="249"/>
    </row>
    <row r="22" spans="1:9" s="211" customFormat="1" ht="14.25">
      <c r="A22" s="422"/>
      <c r="B22" s="429" t="s">
        <v>134</v>
      </c>
      <c r="C22" s="437" t="s">
        <v>163</v>
      </c>
      <c r="D22" s="422">
        <v>89.25</v>
      </c>
      <c r="E22" s="225"/>
      <c r="F22" s="227" t="s">
        <v>134</v>
      </c>
      <c r="G22" s="228" t="s">
        <v>164</v>
      </c>
      <c r="H22" s="224">
        <v>25.7</v>
      </c>
      <c r="I22" s="249"/>
    </row>
    <row r="23" spans="1:9" s="211" customFormat="1" ht="14.25">
      <c r="A23" s="421"/>
      <c r="B23" s="429"/>
      <c r="C23" s="437"/>
      <c r="D23" s="423"/>
      <c r="E23" s="225"/>
      <c r="F23" s="227" t="s">
        <v>137</v>
      </c>
      <c r="G23" s="228" t="s">
        <v>165</v>
      </c>
      <c r="H23" s="224">
        <v>4</v>
      </c>
      <c r="I23" s="249"/>
    </row>
    <row r="24" spans="1:9" s="211" customFormat="1" ht="14.25">
      <c r="A24" s="421"/>
      <c r="B24" s="429"/>
      <c r="C24" s="437"/>
      <c r="D24" s="423"/>
      <c r="E24" s="225"/>
      <c r="F24" s="227" t="s">
        <v>166</v>
      </c>
      <c r="G24" s="228" t="s">
        <v>167</v>
      </c>
      <c r="H24" s="224">
        <v>1</v>
      </c>
      <c r="I24" s="249"/>
    </row>
    <row r="25" spans="1:9" s="211" customFormat="1" ht="14.25">
      <c r="A25" s="421"/>
      <c r="B25" s="429"/>
      <c r="C25" s="437"/>
      <c r="D25" s="423"/>
      <c r="E25" s="225"/>
      <c r="F25" s="227" t="s">
        <v>168</v>
      </c>
      <c r="G25" s="228" t="s">
        <v>169</v>
      </c>
      <c r="H25" s="224">
        <v>1</v>
      </c>
      <c r="I25" s="249"/>
    </row>
    <row r="26" spans="1:9" s="211" customFormat="1" ht="14.25">
      <c r="A26" s="421"/>
      <c r="B26" s="429"/>
      <c r="C26" s="437"/>
      <c r="D26" s="423"/>
      <c r="E26" s="233"/>
      <c r="F26" s="227" t="s">
        <v>156</v>
      </c>
      <c r="G26" s="228" t="s">
        <v>170</v>
      </c>
      <c r="H26" s="224">
        <v>2</v>
      </c>
      <c r="I26" s="249"/>
    </row>
    <row r="27" spans="1:9" s="211" customFormat="1" ht="14.25">
      <c r="A27" s="421"/>
      <c r="B27" s="429"/>
      <c r="C27" s="437"/>
      <c r="D27" s="423"/>
      <c r="E27" s="225"/>
      <c r="F27" s="227" t="s">
        <v>171</v>
      </c>
      <c r="G27" s="228" t="s">
        <v>172</v>
      </c>
      <c r="H27" s="224"/>
      <c r="I27" s="249"/>
    </row>
    <row r="28" spans="1:9" s="211" customFormat="1" ht="14.25">
      <c r="A28" s="421"/>
      <c r="B28" s="429"/>
      <c r="C28" s="437"/>
      <c r="D28" s="423"/>
      <c r="E28" s="225"/>
      <c r="F28" s="227" t="s">
        <v>142</v>
      </c>
      <c r="G28" s="228" t="s">
        <v>173</v>
      </c>
      <c r="H28" s="224"/>
      <c r="I28" s="249"/>
    </row>
    <row r="29" spans="1:9" s="211" customFormat="1" ht="14.25">
      <c r="A29" s="421"/>
      <c r="B29" s="429"/>
      <c r="C29" s="437"/>
      <c r="D29" s="423"/>
      <c r="E29" s="225"/>
      <c r="F29" s="227" t="s">
        <v>144</v>
      </c>
      <c r="G29" s="228" t="s">
        <v>174</v>
      </c>
      <c r="H29" s="224"/>
      <c r="I29" s="249"/>
    </row>
    <row r="30" spans="1:9" s="211" customFormat="1" ht="14.25">
      <c r="A30" s="421"/>
      <c r="B30" s="429"/>
      <c r="C30" s="437"/>
      <c r="D30" s="423"/>
      <c r="E30" s="225"/>
      <c r="F30" s="227" t="s">
        <v>148</v>
      </c>
      <c r="G30" s="228" t="s">
        <v>175</v>
      </c>
      <c r="H30" s="224">
        <v>5</v>
      </c>
      <c r="I30" s="249"/>
    </row>
    <row r="31" spans="1:9" s="211" customFormat="1" ht="14.25">
      <c r="A31" s="422"/>
      <c r="B31" s="429"/>
      <c r="C31" s="437"/>
      <c r="D31" s="423"/>
      <c r="E31" s="225"/>
      <c r="F31" s="227" t="s">
        <v>158</v>
      </c>
      <c r="G31" s="228" t="s">
        <v>176</v>
      </c>
      <c r="H31" s="224">
        <v>10</v>
      </c>
      <c r="I31" s="249"/>
    </row>
    <row r="32" spans="1:9" s="211" customFormat="1" ht="14.25">
      <c r="A32" s="421"/>
      <c r="B32" s="429"/>
      <c r="C32" s="437"/>
      <c r="D32" s="423"/>
      <c r="E32" s="225"/>
      <c r="F32" s="227" t="s">
        <v>177</v>
      </c>
      <c r="G32" s="228" t="s">
        <v>178</v>
      </c>
      <c r="H32" s="224">
        <v>4.58</v>
      </c>
      <c r="I32" s="249"/>
    </row>
    <row r="33" spans="1:9" s="211" customFormat="1" ht="14.25">
      <c r="A33" s="421"/>
      <c r="B33" s="429"/>
      <c r="C33" s="437"/>
      <c r="D33" s="423"/>
      <c r="E33" s="225"/>
      <c r="F33" s="227" t="s">
        <v>179</v>
      </c>
      <c r="G33" s="228" t="s">
        <v>180</v>
      </c>
      <c r="H33" s="224">
        <v>2.81</v>
      </c>
      <c r="I33" s="249"/>
    </row>
    <row r="34" spans="1:9" s="211" customFormat="1" ht="14.25">
      <c r="A34" s="421"/>
      <c r="B34" s="429"/>
      <c r="C34" s="437"/>
      <c r="D34" s="423"/>
      <c r="E34" s="225"/>
      <c r="F34" s="227" t="s">
        <v>181</v>
      </c>
      <c r="G34" s="228" t="s">
        <v>182</v>
      </c>
      <c r="H34" s="224">
        <v>33.16</v>
      </c>
      <c r="I34" s="249"/>
    </row>
    <row r="35" spans="1:9" s="211" customFormat="1" ht="28.5">
      <c r="A35" s="421"/>
      <c r="B35" s="429"/>
      <c r="C35" s="437"/>
      <c r="D35" s="424"/>
      <c r="E35" s="225"/>
      <c r="F35" s="227" t="s">
        <v>183</v>
      </c>
      <c r="G35" s="228" t="s">
        <v>184</v>
      </c>
      <c r="H35" s="224"/>
      <c r="I35" s="249"/>
    </row>
    <row r="36" spans="1:9" s="211" customFormat="1" ht="14.25">
      <c r="A36" s="225"/>
      <c r="B36" s="227" t="s">
        <v>137</v>
      </c>
      <c r="C36" s="238" t="s">
        <v>185</v>
      </c>
      <c r="D36" s="238">
        <v>2</v>
      </c>
      <c r="E36" s="225"/>
      <c r="F36" s="227" t="s">
        <v>186</v>
      </c>
      <c r="G36" s="239" t="s">
        <v>185</v>
      </c>
      <c r="H36" s="224">
        <v>2</v>
      </c>
      <c r="I36" s="249"/>
    </row>
    <row r="37" spans="1:9" s="211" customFormat="1" ht="14.25">
      <c r="A37" s="225"/>
      <c r="B37" s="227" t="s">
        <v>139</v>
      </c>
      <c r="C37" s="238" t="s">
        <v>187</v>
      </c>
      <c r="D37" s="238">
        <v>2</v>
      </c>
      <c r="E37" s="225"/>
      <c r="F37" s="227" t="s">
        <v>188</v>
      </c>
      <c r="G37" s="228" t="s">
        <v>187</v>
      </c>
      <c r="H37" s="224">
        <v>2</v>
      </c>
      <c r="I37" s="249"/>
    </row>
    <row r="38" spans="1:9" s="211" customFormat="1" ht="14.25">
      <c r="A38" s="422"/>
      <c r="B38" s="429" t="s">
        <v>166</v>
      </c>
      <c r="C38" s="437" t="s">
        <v>189</v>
      </c>
      <c r="D38" s="422"/>
      <c r="E38" s="233"/>
      <c r="F38" s="227" t="s">
        <v>190</v>
      </c>
      <c r="G38" s="228" t="s">
        <v>191</v>
      </c>
      <c r="H38" s="224"/>
      <c r="I38" s="249"/>
    </row>
    <row r="39" spans="1:9" s="211" customFormat="1" ht="14.25">
      <c r="A39" s="423"/>
      <c r="B39" s="429"/>
      <c r="C39" s="437"/>
      <c r="D39" s="423"/>
      <c r="E39" s="225"/>
      <c r="F39" s="227" t="s">
        <v>192</v>
      </c>
      <c r="G39" s="228" t="s">
        <v>193</v>
      </c>
      <c r="H39" s="224"/>
      <c r="I39" s="249"/>
    </row>
    <row r="40" spans="1:9" s="211" customFormat="1" ht="14.25">
      <c r="A40" s="424"/>
      <c r="B40" s="429"/>
      <c r="C40" s="437"/>
      <c r="D40" s="424"/>
      <c r="E40" s="225"/>
      <c r="F40" s="227" t="s">
        <v>194</v>
      </c>
      <c r="G40" s="228" t="s">
        <v>195</v>
      </c>
      <c r="H40" s="224"/>
      <c r="I40" s="249"/>
    </row>
    <row r="41" spans="1:9" s="211" customFormat="1" ht="14.25">
      <c r="A41" s="425"/>
      <c r="B41" s="429" t="s">
        <v>168</v>
      </c>
      <c r="C41" s="437" t="s">
        <v>196</v>
      </c>
      <c r="D41" s="422">
        <v>1.4</v>
      </c>
      <c r="E41" s="220"/>
      <c r="F41" s="227" t="s">
        <v>139</v>
      </c>
      <c r="G41" s="228" t="s">
        <v>197</v>
      </c>
      <c r="H41" s="224"/>
      <c r="I41" s="249"/>
    </row>
    <row r="42" spans="1:9" s="211" customFormat="1" ht="14.25">
      <c r="A42" s="425"/>
      <c r="B42" s="429"/>
      <c r="C42" s="437"/>
      <c r="D42" s="423"/>
      <c r="E42" s="225"/>
      <c r="F42" s="227" t="s">
        <v>198</v>
      </c>
      <c r="G42" s="228" t="s">
        <v>199</v>
      </c>
      <c r="H42" s="224"/>
      <c r="I42" s="249"/>
    </row>
    <row r="43" spans="1:9" s="211" customFormat="1" ht="14.25">
      <c r="A43" s="425"/>
      <c r="B43" s="429"/>
      <c r="C43" s="437"/>
      <c r="D43" s="424"/>
      <c r="E43" s="225"/>
      <c r="F43" s="227" t="s">
        <v>200</v>
      </c>
      <c r="G43" s="228" t="s">
        <v>196</v>
      </c>
      <c r="H43" s="224">
        <v>1.4</v>
      </c>
      <c r="I43" s="249"/>
    </row>
    <row r="44" spans="1:9" s="211" customFormat="1" ht="14.25">
      <c r="A44" s="220"/>
      <c r="B44" s="227" t="s">
        <v>156</v>
      </c>
      <c r="C44" s="238" t="s">
        <v>201</v>
      </c>
      <c r="D44" s="238">
        <v>3</v>
      </c>
      <c r="E44" s="220"/>
      <c r="F44" s="227" t="s">
        <v>202</v>
      </c>
      <c r="G44" s="239" t="s">
        <v>201</v>
      </c>
      <c r="H44" s="224">
        <v>3</v>
      </c>
      <c r="I44" s="249"/>
    </row>
    <row r="45" spans="1:9" s="211" customFormat="1" ht="28.5">
      <c r="A45" s="220"/>
      <c r="B45" s="227" t="s">
        <v>171</v>
      </c>
      <c r="C45" s="238" t="s">
        <v>203</v>
      </c>
      <c r="D45" s="238"/>
      <c r="E45" s="220"/>
      <c r="F45" s="227" t="s">
        <v>150</v>
      </c>
      <c r="G45" s="239" t="s">
        <v>203</v>
      </c>
      <c r="H45" s="224"/>
      <c r="I45" s="249"/>
    </row>
    <row r="46" spans="1:9" s="211" customFormat="1" ht="28.5">
      <c r="A46" s="233"/>
      <c r="B46" s="227" t="s">
        <v>142</v>
      </c>
      <c r="C46" s="238" t="s">
        <v>204</v>
      </c>
      <c r="D46" s="238">
        <v>4.5</v>
      </c>
      <c r="E46" s="225"/>
      <c r="F46" s="227" t="s">
        <v>205</v>
      </c>
      <c r="G46" s="239" t="s">
        <v>204</v>
      </c>
      <c r="H46" s="224">
        <v>4.5</v>
      </c>
      <c r="I46" s="249"/>
    </row>
    <row r="47" spans="1:9" s="211" customFormat="1" ht="14.25">
      <c r="A47" s="240"/>
      <c r="B47" s="230" t="s">
        <v>144</v>
      </c>
      <c r="C47" s="241" t="s">
        <v>206</v>
      </c>
      <c r="D47" s="241">
        <v>0.6</v>
      </c>
      <c r="E47" s="225"/>
      <c r="F47" s="227" t="s">
        <v>154</v>
      </c>
      <c r="G47" s="242" t="s">
        <v>206</v>
      </c>
      <c r="H47" s="224">
        <v>0.6</v>
      </c>
      <c r="I47" s="249"/>
    </row>
    <row r="48" spans="1:9" s="211" customFormat="1" ht="28.5">
      <c r="A48" s="220"/>
      <c r="B48" s="225">
        <v>99</v>
      </c>
      <c r="C48" s="226" t="s">
        <v>207</v>
      </c>
      <c r="D48" s="226">
        <v>5</v>
      </c>
      <c r="E48" s="220"/>
      <c r="F48" s="227" t="s">
        <v>160</v>
      </c>
      <c r="G48" s="228" t="s">
        <v>207</v>
      </c>
      <c r="H48" s="224">
        <v>5</v>
      </c>
      <c r="I48" s="249"/>
    </row>
    <row r="49" spans="1:9" s="211" customFormat="1" ht="28.5">
      <c r="A49" s="220">
        <v>503</v>
      </c>
      <c r="B49" s="225"/>
      <c r="C49" s="234" t="s">
        <v>208</v>
      </c>
      <c r="D49" s="234"/>
      <c r="E49" s="220">
        <v>310</v>
      </c>
      <c r="F49" s="222"/>
      <c r="G49" s="223" t="s">
        <v>209</v>
      </c>
      <c r="H49" s="224">
        <v>0</v>
      </c>
      <c r="I49" s="249"/>
    </row>
    <row r="50" spans="1:9" s="211" customFormat="1" ht="14.25">
      <c r="A50" s="220"/>
      <c r="B50" s="243" t="s">
        <v>134</v>
      </c>
      <c r="C50" s="226" t="s">
        <v>210</v>
      </c>
      <c r="D50" s="226"/>
      <c r="E50" s="225"/>
      <c r="F50" s="244" t="s">
        <v>134</v>
      </c>
      <c r="G50" s="228" t="s">
        <v>210</v>
      </c>
      <c r="H50" s="224"/>
      <c r="I50" s="245"/>
    </row>
    <row r="51" spans="1:9" s="211" customFormat="1" ht="14.25">
      <c r="A51" s="220"/>
      <c r="B51" s="243" t="s">
        <v>137</v>
      </c>
      <c r="C51" s="245" t="s">
        <v>211</v>
      </c>
      <c r="D51" s="245"/>
      <c r="E51" s="225"/>
      <c r="F51" s="244" t="s">
        <v>168</v>
      </c>
      <c r="G51" s="228" t="s">
        <v>211</v>
      </c>
      <c r="H51" s="224"/>
      <c r="I51" s="245"/>
    </row>
    <row r="52" spans="1:9" s="211" customFormat="1" ht="14.25">
      <c r="A52" s="220"/>
      <c r="B52" s="227" t="s">
        <v>139</v>
      </c>
      <c r="C52" s="245" t="s">
        <v>212</v>
      </c>
      <c r="D52" s="245"/>
      <c r="E52" s="225"/>
      <c r="F52" s="244" t="s">
        <v>154</v>
      </c>
      <c r="G52" s="228" t="s">
        <v>212</v>
      </c>
      <c r="H52" s="224"/>
      <c r="I52" s="245"/>
    </row>
    <row r="53" spans="1:9" s="211" customFormat="1" ht="14.25">
      <c r="A53" s="426"/>
      <c r="B53" s="429" t="s">
        <v>168</v>
      </c>
      <c r="C53" s="439" t="s">
        <v>213</v>
      </c>
      <c r="D53" s="443"/>
      <c r="E53" s="225"/>
      <c r="F53" s="244" t="s">
        <v>144</v>
      </c>
      <c r="G53" s="228" t="s">
        <v>214</v>
      </c>
      <c r="H53" s="224"/>
      <c r="I53" s="245"/>
    </row>
    <row r="54" spans="1:9" s="211" customFormat="1" ht="14.25">
      <c r="A54" s="427"/>
      <c r="B54" s="429"/>
      <c r="C54" s="439"/>
      <c r="D54" s="444"/>
      <c r="E54" s="225"/>
      <c r="F54" s="244" t="s">
        <v>146</v>
      </c>
      <c r="G54" s="228" t="s">
        <v>215</v>
      </c>
      <c r="H54" s="224"/>
      <c r="I54" s="245"/>
    </row>
    <row r="55" spans="1:9" s="211" customFormat="1" ht="28.5">
      <c r="A55" s="427"/>
      <c r="B55" s="429"/>
      <c r="C55" s="439"/>
      <c r="D55" s="444"/>
      <c r="E55" s="225"/>
      <c r="F55" s="244" t="s">
        <v>148</v>
      </c>
      <c r="G55" s="228" t="s">
        <v>216</v>
      </c>
      <c r="H55" s="224"/>
      <c r="I55" s="245"/>
    </row>
    <row r="56" spans="1:9" s="211" customFormat="1" ht="14.25">
      <c r="A56" s="428"/>
      <c r="B56" s="429"/>
      <c r="C56" s="439"/>
      <c r="D56" s="445"/>
      <c r="E56" s="225"/>
      <c r="F56" s="244" t="s">
        <v>150</v>
      </c>
      <c r="G56" s="228" t="s">
        <v>217</v>
      </c>
      <c r="H56" s="224"/>
      <c r="I56" s="245"/>
    </row>
    <row r="57" spans="1:9" s="211" customFormat="1" ht="14.25">
      <c r="A57" s="426"/>
      <c r="B57" s="429" t="s">
        <v>156</v>
      </c>
      <c r="C57" s="439" t="s">
        <v>218</v>
      </c>
      <c r="D57" s="443"/>
      <c r="E57" s="225"/>
      <c r="F57" s="244" t="s">
        <v>137</v>
      </c>
      <c r="G57" s="228" t="s">
        <v>219</v>
      </c>
      <c r="H57" s="224"/>
      <c r="I57" s="245"/>
    </row>
    <row r="58" spans="1:9" s="211" customFormat="1" ht="14.25">
      <c r="A58" s="427"/>
      <c r="B58" s="429"/>
      <c r="C58" s="439"/>
      <c r="D58" s="444"/>
      <c r="E58" s="225"/>
      <c r="F58" s="244" t="s">
        <v>139</v>
      </c>
      <c r="G58" s="228" t="s">
        <v>220</v>
      </c>
      <c r="H58" s="224"/>
      <c r="I58" s="245"/>
    </row>
    <row r="59" spans="1:9" s="211" customFormat="1" ht="28.5">
      <c r="A59" s="428"/>
      <c r="B59" s="429"/>
      <c r="C59" s="439"/>
      <c r="D59" s="445"/>
      <c r="E59" s="225"/>
      <c r="F59" s="244" t="s">
        <v>171</v>
      </c>
      <c r="G59" s="228" t="s">
        <v>221</v>
      </c>
      <c r="H59" s="224"/>
      <c r="I59" s="245"/>
    </row>
    <row r="60" spans="1:9" s="211" customFormat="1" ht="14.25">
      <c r="A60" s="220"/>
      <c r="B60" s="227" t="s">
        <v>171</v>
      </c>
      <c r="C60" s="226" t="s">
        <v>222</v>
      </c>
      <c r="D60" s="226"/>
      <c r="E60" s="225"/>
      <c r="F60" s="244" t="s">
        <v>156</v>
      </c>
      <c r="G60" s="228" t="s">
        <v>222</v>
      </c>
      <c r="H60" s="224"/>
      <c r="I60" s="245"/>
    </row>
    <row r="61" spans="1:9" s="211" customFormat="1" ht="14.25">
      <c r="A61" s="426"/>
      <c r="B61" s="430" t="s">
        <v>160</v>
      </c>
      <c r="C61" s="439" t="s">
        <v>223</v>
      </c>
      <c r="D61" s="443"/>
      <c r="E61" s="225"/>
      <c r="F61" s="244" t="s">
        <v>142</v>
      </c>
      <c r="G61" s="228" t="s">
        <v>224</v>
      </c>
      <c r="H61" s="224"/>
      <c r="I61" s="245"/>
    </row>
    <row r="62" spans="1:9" s="211" customFormat="1" ht="14.25">
      <c r="A62" s="427"/>
      <c r="B62" s="430"/>
      <c r="C62" s="439"/>
      <c r="D62" s="444"/>
      <c r="E62" s="225"/>
      <c r="F62" s="244" t="s">
        <v>225</v>
      </c>
      <c r="G62" s="228" t="s">
        <v>226</v>
      </c>
      <c r="H62" s="224"/>
      <c r="I62" s="245"/>
    </row>
    <row r="63" spans="1:9" s="211" customFormat="1" ht="14.25">
      <c r="A63" s="427"/>
      <c r="B63" s="430"/>
      <c r="C63" s="439"/>
      <c r="D63" s="444"/>
      <c r="E63" s="225"/>
      <c r="F63" s="227">
        <v>21</v>
      </c>
      <c r="G63" s="228" t="s">
        <v>227</v>
      </c>
      <c r="H63" s="224"/>
      <c r="I63" s="245"/>
    </row>
    <row r="64" spans="1:9" s="211" customFormat="1" ht="14.25">
      <c r="A64" s="427"/>
      <c r="B64" s="430"/>
      <c r="C64" s="439"/>
      <c r="D64" s="444"/>
      <c r="E64" s="225"/>
      <c r="F64" s="227">
        <v>22</v>
      </c>
      <c r="G64" s="228" t="s">
        <v>228</v>
      </c>
      <c r="H64" s="224"/>
      <c r="I64" s="245"/>
    </row>
    <row r="65" spans="1:9" s="211" customFormat="1" ht="14.25">
      <c r="A65" s="428"/>
      <c r="B65" s="430"/>
      <c r="C65" s="439"/>
      <c r="D65" s="445"/>
      <c r="E65" s="225"/>
      <c r="F65" s="227" t="s">
        <v>160</v>
      </c>
      <c r="G65" s="228" t="s">
        <v>223</v>
      </c>
      <c r="H65" s="224"/>
      <c r="I65" s="245"/>
    </row>
    <row r="66" spans="1:9" s="211" customFormat="1" ht="28.5">
      <c r="A66" s="220">
        <v>504</v>
      </c>
      <c r="B66" s="225"/>
      <c r="C66" s="234" t="s">
        <v>229</v>
      </c>
      <c r="D66" s="234">
        <v>4</v>
      </c>
      <c r="E66" s="220">
        <v>309</v>
      </c>
      <c r="F66" s="222"/>
      <c r="G66" s="223" t="s">
        <v>230</v>
      </c>
      <c r="H66" s="224">
        <v>4</v>
      </c>
      <c r="I66" s="245"/>
    </row>
    <row r="67" spans="1:9" s="211" customFormat="1" ht="14.25">
      <c r="A67" s="425"/>
      <c r="B67" s="243" t="s">
        <v>134</v>
      </c>
      <c r="C67" s="245" t="s">
        <v>210</v>
      </c>
      <c r="D67" s="245"/>
      <c r="E67" s="225"/>
      <c r="F67" s="227" t="s">
        <v>134</v>
      </c>
      <c r="G67" s="228" t="s">
        <v>210</v>
      </c>
      <c r="H67" s="224"/>
      <c r="I67" s="245"/>
    </row>
    <row r="68" spans="1:9" s="211" customFormat="1" ht="14.25">
      <c r="A68" s="425"/>
      <c r="B68" s="243" t="s">
        <v>137</v>
      </c>
      <c r="C68" s="245" t="s">
        <v>211</v>
      </c>
      <c r="D68" s="245"/>
      <c r="E68" s="225"/>
      <c r="F68" s="227" t="s">
        <v>168</v>
      </c>
      <c r="G68" s="228" t="s">
        <v>211</v>
      </c>
      <c r="H68" s="224"/>
      <c r="I68" s="245"/>
    </row>
    <row r="69" spans="1:9" s="211" customFormat="1" ht="14.25">
      <c r="A69" s="425"/>
      <c r="B69" s="227" t="s">
        <v>139</v>
      </c>
      <c r="C69" s="245" t="s">
        <v>212</v>
      </c>
      <c r="D69" s="245"/>
      <c r="E69" s="225"/>
      <c r="F69" s="227" t="s">
        <v>154</v>
      </c>
      <c r="G69" s="228" t="s">
        <v>212</v>
      </c>
      <c r="H69" s="224"/>
      <c r="I69" s="245"/>
    </row>
    <row r="70" spans="1:9" s="211" customFormat="1" ht="14.25">
      <c r="A70" s="425"/>
      <c r="B70" s="431" t="s">
        <v>166</v>
      </c>
      <c r="C70" s="440" t="s">
        <v>218</v>
      </c>
      <c r="D70" s="443">
        <v>4</v>
      </c>
      <c r="E70" s="225"/>
      <c r="F70" s="227" t="s">
        <v>137</v>
      </c>
      <c r="G70" s="228" t="s">
        <v>219</v>
      </c>
      <c r="H70" s="224">
        <v>4</v>
      </c>
      <c r="I70" s="245"/>
    </row>
    <row r="71" spans="1:9" s="211" customFormat="1" ht="14.25">
      <c r="A71" s="425"/>
      <c r="B71" s="432"/>
      <c r="C71" s="441"/>
      <c r="D71" s="444"/>
      <c r="E71" s="225"/>
      <c r="F71" s="227" t="s">
        <v>139</v>
      </c>
      <c r="G71" s="228" t="s">
        <v>220</v>
      </c>
      <c r="H71" s="224"/>
      <c r="I71" s="245"/>
    </row>
    <row r="72" spans="1:9" s="211" customFormat="1" ht="28.5">
      <c r="A72" s="425"/>
      <c r="B72" s="433"/>
      <c r="C72" s="442"/>
      <c r="D72" s="445"/>
      <c r="E72" s="225"/>
      <c r="F72" s="227" t="s">
        <v>171</v>
      </c>
      <c r="G72" s="242" t="s">
        <v>221</v>
      </c>
      <c r="H72" s="224"/>
      <c r="I72" s="245"/>
    </row>
    <row r="73" spans="1:9" s="211" customFormat="1" ht="14.25">
      <c r="A73" s="425"/>
      <c r="B73" s="227" t="s">
        <v>168</v>
      </c>
      <c r="C73" s="226" t="s">
        <v>222</v>
      </c>
      <c r="D73" s="226"/>
      <c r="E73" s="225"/>
      <c r="F73" s="227" t="s">
        <v>156</v>
      </c>
      <c r="G73" s="239" t="s">
        <v>222</v>
      </c>
      <c r="H73" s="224"/>
      <c r="I73" s="245"/>
    </row>
    <row r="74" spans="1:9" s="211" customFormat="1" ht="14.25">
      <c r="A74" s="425"/>
      <c r="B74" s="434" t="s">
        <v>160</v>
      </c>
      <c r="C74" s="443" t="s">
        <v>223</v>
      </c>
      <c r="D74" s="443"/>
      <c r="E74" s="225"/>
      <c r="F74" s="227" t="s">
        <v>142</v>
      </c>
      <c r="G74" s="228" t="s">
        <v>224</v>
      </c>
      <c r="H74" s="224"/>
      <c r="I74" s="245"/>
    </row>
    <row r="75" spans="1:9" s="211" customFormat="1" ht="14.25">
      <c r="A75" s="425"/>
      <c r="B75" s="435"/>
      <c r="C75" s="444"/>
      <c r="D75" s="444"/>
      <c r="E75" s="225"/>
      <c r="F75" s="227" t="s">
        <v>225</v>
      </c>
      <c r="G75" s="228" t="s">
        <v>226</v>
      </c>
      <c r="H75" s="224"/>
      <c r="I75" s="245"/>
    </row>
    <row r="76" spans="1:9" s="211" customFormat="1" ht="14.25">
      <c r="A76" s="425"/>
      <c r="B76" s="435"/>
      <c r="C76" s="444"/>
      <c r="D76" s="444"/>
      <c r="E76" s="225"/>
      <c r="F76" s="227">
        <v>21</v>
      </c>
      <c r="G76" s="228" t="s">
        <v>227</v>
      </c>
      <c r="H76" s="224"/>
      <c r="I76" s="245"/>
    </row>
    <row r="77" spans="1:9" s="211" customFormat="1" ht="14.25">
      <c r="A77" s="425"/>
      <c r="B77" s="435"/>
      <c r="C77" s="444"/>
      <c r="D77" s="444"/>
      <c r="E77" s="225"/>
      <c r="F77" s="227">
        <v>22</v>
      </c>
      <c r="G77" s="228" t="s">
        <v>228</v>
      </c>
      <c r="H77" s="224"/>
      <c r="I77" s="245"/>
    </row>
    <row r="78" spans="1:9" s="211" customFormat="1" ht="14.25">
      <c r="A78" s="425"/>
      <c r="B78" s="436"/>
      <c r="C78" s="445"/>
      <c r="D78" s="445"/>
      <c r="E78" s="225"/>
      <c r="F78" s="227" t="s">
        <v>160</v>
      </c>
      <c r="G78" s="228" t="s">
        <v>231</v>
      </c>
      <c r="H78" s="224"/>
      <c r="I78" s="245"/>
    </row>
    <row r="79" spans="1:9" s="211" customFormat="1" ht="28.5">
      <c r="A79" s="220">
        <v>505</v>
      </c>
      <c r="B79" s="225"/>
      <c r="C79" s="221" t="s">
        <v>232</v>
      </c>
      <c r="D79" s="221">
        <v>110.07</v>
      </c>
      <c r="E79" s="225"/>
      <c r="F79" s="227"/>
      <c r="G79" s="228"/>
      <c r="H79" s="224">
        <v>110.07</v>
      </c>
      <c r="I79" s="245"/>
    </row>
    <row r="80" spans="1:9" s="211" customFormat="1" ht="14.25">
      <c r="A80" s="421"/>
      <c r="B80" s="421" t="s">
        <v>134</v>
      </c>
      <c r="C80" s="437" t="s">
        <v>233</v>
      </c>
      <c r="D80" s="422">
        <v>107.93</v>
      </c>
      <c r="E80" s="220">
        <v>301</v>
      </c>
      <c r="F80" s="227"/>
      <c r="G80" s="223" t="s">
        <v>133</v>
      </c>
      <c r="H80" s="224">
        <v>107.93</v>
      </c>
      <c r="I80" s="245"/>
    </row>
    <row r="81" spans="1:9" s="211" customFormat="1" ht="14.25">
      <c r="A81" s="421"/>
      <c r="B81" s="421"/>
      <c r="C81" s="437"/>
      <c r="D81" s="423"/>
      <c r="E81" s="220"/>
      <c r="F81" s="225" t="s">
        <v>134</v>
      </c>
      <c r="G81" s="245" t="s">
        <v>136</v>
      </c>
      <c r="H81" s="224">
        <v>33.06</v>
      </c>
      <c r="I81" s="249"/>
    </row>
    <row r="82" spans="1:9" s="211" customFormat="1" ht="14.25">
      <c r="A82" s="421"/>
      <c r="B82" s="421"/>
      <c r="C82" s="437"/>
      <c r="D82" s="423"/>
      <c r="E82" s="220"/>
      <c r="F82" s="225" t="s">
        <v>137</v>
      </c>
      <c r="G82" s="245" t="s">
        <v>138</v>
      </c>
      <c r="H82" s="224">
        <v>17.79</v>
      </c>
      <c r="I82" s="245"/>
    </row>
    <row r="83" spans="1:9" s="211" customFormat="1" ht="14.25">
      <c r="A83" s="421"/>
      <c r="B83" s="421"/>
      <c r="C83" s="437"/>
      <c r="D83" s="423"/>
      <c r="E83" s="220"/>
      <c r="F83" s="225" t="s">
        <v>139</v>
      </c>
      <c r="G83" s="245" t="s">
        <v>140</v>
      </c>
      <c r="H83" s="224">
        <v>2.76</v>
      </c>
      <c r="I83" s="245"/>
    </row>
    <row r="84" spans="1:9" s="211" customFormat="1" ht="14.25">
      <c r="A84" s="421"/>
      <c r="B84" s="421"/>
      <c r="C84" s="437"/>
      <c r="D84" s="423"/>
      <c r="E84" s="220"/>
      <c r="F84" s="227" t="s">
        <v>156</v>
      </c>
      <c r="G84" s="245" t="s">
        <v>157</v>
      </c>
      <c r="H84" s="224"/>
      <c r="I84" s="249"/>
    </row>
    <row r="85" spans="1:9" s="211" customFormat="1" ht="14.25">
      <c r="A85" s="421"/>
      <c r="B85" s="421"/>
      <c r="C85" s="437"/>
      <c r="D85" s="423"/>
      <c r="E85" s="220"/>
      <c r="F85" s="227" t="s">
        <v>171</v>
      </c>
      <c r="G85" s="245" t="s">
        <v>234</v>
      </c>
      <c r="H85" s="224">
        <v>23.56</v>
      </c>
      <c r="I85" s="245"/>
    </row>
    <row r="86" spans="1:9" s="211" customFormat="1" ht="28.5">
      <c r="A86" s="421"/>
      <c r="B86" s="421"/>
      <c r="C86" s="437"/>
      <c r="D86" s="423"/>
      <c r="E86" s="220"/>
      <c r="F86" s="227" t="s">
        <v>142</v>
      </c>
      <c r="G86" s="245" t="s">
        <v>143</v>
      </c>
      <c r="H86" s="224">
        <v>9.5</v>
      </c>
      <c r="I86" s="245"/>
    </row>
    <row r="87" spans="1:9" s="211" customFormat="1" ht="14.25">
      <c r="A87" s="421"/>
      <c r="B87" s="421"/>
      <c r="C87" s="437"/>
      <c r="D87" s="423"/>
      <c r="E87" s="220"/>
      <c r="F87" s="227" t="s">
        <v>144</v>
      </c>
      <c r="G87" s="245" t="s">
        <v>145</v>
      </c>
      <c r="H87" s="224"/>
      <c r="I87" s="245"/>
    </row>
    <row r="88" spans="1:9" s="211" customFormat="1" ht="28.5">
      <c r="A88" s="421"/>
      <c r="B88" s="421"/>
      <c r="C88" s="437"/>
      <c r="D88" s="423"/>
      <c r="E88" s="220"/>
      <c r="F88" s="227">
        <v>10</v>
      </c>
      <c r="G88" s="245" t="s">
        <v>147</v>
      </c>
      <c r="H88" s="224">
        <v>3.63</v>
      </c>
      <c r="I88" s="245"/>
    </row>
    <row r="89" spans="1:9" s="211" customFormat="1" ht="28.5">
      <c r="A89" s="421"/>
      <c r="B89" s="421"/>
      <c r="C89" s="437"/>
      <c r="D89" s="423"/>
      <c r="E89" s="220"/>
      <c r="F89" s="227" t="s">
        <v>148</v>
      </c>
      <c r="G89" s="245" t="s">
        <v>149</v>
      </c>
      <c r="H89" s="224">
        <v>2.12</v>
      </c>
      <c r="I89" s="245"/>
    </row>
    <row r="90" spans="1:9" s="211" customFormat="1" ht="14.25">
      <c r="A90" s="421"/>
      <c r="B90" s="421"/>
      <c r="C90" s="437"/>
      <c r="D90" s="423"/>
      <c r="E90" s="220"/>
      <c r="F90" s="227" t="s">
        <v>150</v>
      </c>
      <c r="G90" s="245" t="s">
        <v>151</v>
      </c>
      <c r="H90" s="224">
        <v>0.92</v>
      </c>
      <c r="I90" s="245"/>
    </row>
    <row r="91" spans="1:9" s="211" customFormat="1" ht="14.25">
      <c r="A91" s="421"/>
      <c r="B91" s="421"/>
      <c r="C91" s="437"/>
      <c r="D91" s="423"/>
      <c r="E91" s="220"/>
      <c r="F91" s="225">
        <v>13</v>
      </c>
      <c r="G91" s="245" t="s">
        <v>153</v>
      </c>
      <c r="H91" s="224">
        <v>14.59</v>
      </c>
      <c r="I91" s="245"/>
    </row>
    <row r="92" spans="1:9" s="211" customFormat="1" ht="14.25">
      <c r="A92" s="421"/>
      <c r="B92" s="421"/>
      <c r="C92" s="437"/>
      <c r="D92" s="423"/>
      <c r="E92" s="220"/>
      <c r="F92" s="225">
        <v>14</v>
      </c>
      <c r="G92" s="245" t="s">
        <v>159</v>
      </c>
      <c r="H92" s="224"/>
      <c r="I92" s="245"/>
    </row>
    <row r="93" spans="1:9" s="211" customFormat="1" ht="14.25">
      <c r="A93" s="421"/>
      <c r="B93" s="421"/>
      <c r="C93" s="437"/>
      <c r="D93" s="424"/>
      <c r="E93" s="220"/>
      <c r="F93" s="225" t="s">
        <v>160</v>
      </c>
      <c r="G93" s="245" t="s">
        <v>155</v>
      </c>
      <c r="H93" s="224"/>
      <c r="I93" s="245"/>
    </row>
    <row r="94" spans="1:9" s="211" customFormat="1" ht="14.25">
      <c r="A94" s="421"/>
      <c r="B94" s="421" t="s">
        <v>137</v>
      </c>
      <c r="C94" s="437" t="s">
        <v>235</v>
      </c>
      <c r="D94" s="422">
        <v>2.14</v>
      </c>
      <c r="E94" s="220">
        <v>302</v>
      </c>
      <c r="F94" s="227"/>
      <c r="G94" s="236" t="s">
        <v>162</v>
      </c>
      <c r="H94" s="224">
        <v>2.14</v>
      </c>
      <c r="I94" s="245"/>
    </row>
    <row r="95" spans="1:9" s="211" customFormat="1" ht="14.25">
      <c r="A95" s="421"/>
      <c r="B95" s="421"/>
      <c r="C95" s="437"/>
      <c r="D95" s="423"/>
      <c r="E95" s="220"/>
      <c r="F95" s="225" t="s">
        <v>134</v>
      </c>
      <c r="G95" s="245" t="s">
        <v>164</v>
      </c>
      <c r="H95" s="224"/>
      <c r="I95" s="245"/>
    </row>
    <row r="96" spans="1:9" s="211" customFormat="1" ht="14.25">
      <c r="A96" s="421"/>
      <c r="B96" s="421"/>
      <c r="C96" s="437"/>
      <c r="D96" s="423"/>
      <c r="E96" s="220"/>
      <c r="F96" s="225" t="s">
        <v>137</v>
      </c>
      <c r="G96" s="245" t="s">
        <v>165</v>
      </c>
      <c r="H96" s="224"/>
      <c r="I96" s="245"/>
    </row>
    <row r="97" spans="1:9" s="211" customFormat="1" ht="14.25">
      <c r="A97" s="421"/>
      <c r="B97" s="421"/>
      <c r="C97" s="437"/>
      <c r="D97" s="423"/>
      <c r="E97" s="220"/>
      <c r="F97" s="225" t="s">
        <v>139</v>
      </c>
      <c r="G97" s="245" t="s">
        <v>197</v>
      </c>
      <c r="H97" s="224"/>
      <c r="I97" s="245"/>
    </row>
    <row r="98" spans="1:9" s="211" customFormat="1" ht="14.25">
      <c r="A98" s="421"/>
      <c r="B98" s="421"/>
      <c r="C98" s="437"/>
      <c r="D98" s="423"/>
      <c r="E98" s="220"/>
      <c r="F98" s="225" t="s">
        <v>166</v>
      </c>
      <c r="G98" s="245" t="s">
        <v>167</v>
      </c>
      <c r="H98" s="224"/>
      <c r="I98" s="245"/>
    </row>
    <row r="99" spans="1:9" s="211" customFormat="1" ht="14.25">
      <c r="A99" s="421"/>
      <c r="B99" s="421"/>
      <c r="C99" s="437"/>
      <c r="D99" s="423"/>
      <c r="E99" s="220"/>
      <c r="F99" s="225" t="s">
        <v>168</v>
      </c>
      <c r="G99" s="245" t="s">
        <v>169</v>
      </c>
      <c r="H99" s="224"/>
      <c r="I99" s="245"/>
    </row>
    <row r="100" spans="1:9" s="211" customFormat="1" ht="14.25">
      <c r="A100" s="421"/>
      <c r="B100" s="421"/>
      <c r="C100" s="437"/>
      <c r="D100" s="423"/>
      <c r="E100" s="220"/>
      <c r="F100" s="225" t="s">
        <v>156</v>
      </c>
      <c r="G100" s="245" t="s">
        <v>170</v>
      </c>
      <c r="H100" s="224"/>
      <c r="I100" s="245"/>
    </row>
    <row r="101" spans="1:9" s="211" customFormat="1" ht="14.25">
      <c r="A101" s="421"/>
      <c r="B101" s="421"/>
      <c r="C101" s="437"/>
      <c r="D101" s="423"/>
      <c r="E101" s="220"/>
      <c r="F101" s="225" t="s">
        <v>171</v>
      </c>
      <c r="G101" s="245" t="s">
        <v>172</v>
      </c>
      <c r="H101" s="224"/>
      <c r="I101" s="245"/>
    </row>
    <row r="102" spans="1:9" s="211" customFormat="1" ht="14.25">
      <c r="A102" s="421"/>
      <c r="B102" s="421"/>
      <c r="C102" s="437"/>
      <c r="D102" s="423"/>
      <c r="E102" s="220"/>
      <c r="F102" s="225" t="s">
        <v>142</v>
      </c>
      <c r="G102" s="245" t="s">
        <v>173</v>
      </c>
      <c r="H102" s="224"/>
      <c r="I102" s="245"/>
    </row>
    <row r="103" spans="1:9" s="211" customFormat="1" ht="14.25">
      <c r="A103" s="421"/>
      <c r="B103" s="421"/>
      <c r="C103" s="437"/>
      <c r="D103" s="423"/>
      <c r="E103" s="220"/>
      <c r="F103" s="225" t="s">
        <v>144</v>
      </c>
      <c r="G103" s="245" t="s">
        <v>174</v>
      </c>
      <c r="H103" s="224"/>
      <c r="I103" s="245"/>
    </row>
    <row r="104" spans="1:9" s="211" customFormat="1" ht="14.25">
      <c r="A104" s="421"/>
      <c r="B104" s="421"/>
      <c r="C104" s="437"/>
      <c r="D104" s="423"/>
      <c r="E104" s="220"/>
      <c r="F104" s="225">
        <v>11</v>
      </c>
      <c r="G104" s="245" t="s">
        <v>175</v>
      </c>
      <c r="H104" s="224"/>
      <c r="I104" s="245"/>
    </row>
    <row r="105" spans="1:9" s="211" customFormat="1" ht="28.5">
      <c r="A105" s="421"/>
      <c r="B105" s="421"/>
      <c r="C105" s="437"/>
      <c r="D105" s="423"/>
      <c r="E105" s="220"/>
      <c r="F105" s="225">
        <v>12</v>
      </c>
      <c r="G105" s="245" t="s">
        <v>203</v>
      </c>
      <c r="H105" s="224"/>
      <c r="I105" s="245"/>
    </row>
    <row r="106" spans="1:9" s="211" customFormat="1" ht="14.25">
      <c r="A106" s="421"/>
      <c r="B106" s="421"/>
      <c r="C106" s="437"/>
      <c r="D106" s="423"/>
      <c r="E106" s="220"/>
      <c r="F106" s="225">
        <v>13</v>
      </c>
      <c r="G106" s="245" t="s">
        <v>206</v>
      </c>
      <c r="H106" s="224"/>
      <c r="I106" s="245"/>
    </row>
    <row r="107" spans="1:9" s="211" customFormat="1" ht="14.25">
      <c r="A107" s="421"/>
      <c r="B107" s="421"/>
      <c r="C107" s="437"/>
      <c r="D107" s="423"/>
      <c r="E107" s="220"/>
      <c r="F107" s="225">
        <v>14</v>
      </c>
      <c r="G107" s="245" t="s">
        <v>176</v>
      </c>
      <c r="H107" s="224"/>
      <c r="I107" s="245"/>
    </row>
    <row r="108" spans="1:9" s="211" customFormat="1" ht="14.25">
      <c r="A108" s="421"/>
      <c r="B108" s="421"/>
      <c r="C108" s="437"/>
      <c r="D108" s="423"/>
      <c r="E108" s="220"/>
      <c r="F108" s="225">
        <v>15</v>
      </c>
      <c r="G108" s="245" t="s">
        <v>185</v>
      </c>
      <c r="H108" s="224"/>
      <c r="I108" s="245"/>
    </row>
    <row r="109" spans="1:9" s="211" customFormat="1" ht="14.25">
      <c r="A109" s="421"/>
      <c r="B109" s="421"/>
      <c r="C109" s="437"/>
      <c r="D109" s="423"/>
      <c r="E109" s="220"/>
      <c r="F109" s="225">
        <v>16</v>
      </c>
      <c r="G109" s="245" t="s">
        <v>187</v>
      </c>
      <c r="H109" s="224"/>
      <c r="I109" s="245"/>
    </row>
    <row r="110" spans="1:9" s="211" customFormat="1" ht="14.25">
      <c r="A110" s="421"/>
      <c r="B110" s="421"/>
      <c r="C110" s="437"/>
      <c r="D110" s="423"/>
      <c r="E110" s="220"/>
      <c r="F110" s="225">
        <v>17</v>
      </c>
      <c r="G110" s="245" t="s">
        <v>201</v>
      </c>
      <c r="H110" s="224"/>
      <c r="I110" s="245"/>
    </row>
    <row r="111" spans="1:9" s="211" customFormat="1" ht="14.25">
      <c r="A111" s="421"/>
      <c r="B111" s="421"/>
      <c r="C111" s="437"/>
      <c r="D111" s="423"/>
      <c r="E111" s="220"/>
      <c r="F111" s="225">
        <v>18</v>
      </c>
      <c r="G111" s="245" t="s">
        <v>191</v>
      </c>
      <c r="H111" s="224"/>
      <c r="I111" s="245"/>
    </row>
    <row r="112" spans="1:9" s="211" customFormat="1" ht="14.25">
      <c r="A112" s="421"/>
      <c r="B112" s="421"/>
      <c r="C112" s="437"/>
      <c r="D112" s="423"/>
      <c r="E112" s="220"/>
      <c r="F112" s="225">
        <v>24</v>
      </c>
      <c r="G112" s="245" t="s">
        <v>193</v>
      </c>
      <c r="H112" s="224"/>
      <c r="I112" s="245"/>
    </row>
    <row r="113" spans="1:9" s="211" customFormat="1" ht="14.25">
      <c r="A113" s="421"/>
      <c r="B113" s="421"/>
      <c r="C113" s="437"/>
      <c r="D113" s="423"/>
      <c r="E113" s="220"/>
      <c r="F113" s="225">
        <v>25</v>
      </c>
      <c r="G113" s="245" t="s">
        <v>195</v>
      </c>
      <c r="H113" s="224"/>
      <c r="I113" s="245"/>
    </row>
    <row r="114" spans="1:9" s="211" customFormat="1" ht="14.25">
      <c r="A114" s="421"/>
      <c r="B114" s="421"/>
      <c r="C114" s="437"/>
      <c r="D114" s="423"/>
      <c r="E114" s="220"/>
      <c r="F114" s="225">
        <v>26</v>
      </c>
      <c r="G114" s="245" t="s">
        <v>199</v>
      </c>
      <c r="H114" s="224"/>
      <c r="I114" s="245"/>
    </row>
    <row r="115" spans="1:9" s="211" customFormat="1" ht="14.25">
      <c r="A115" s="421"/>
      <c r="B115" s="421"/>
      <c r="C115" s="437"/>
      <c r="D115" s="423"/>
      <c r="E115" s="220"/>
      <c r="F115" s="225">
        <v>27</v>
      </c>
      <c r="G115" s="245" t="s">
        <v>196</v>
      </c>
      <c r="H115" s="224"/>
      <c r="I115" s="245"/>
    </row>
    <row r="116" spans="1:9" s="211" customFormat="1" ht="14.25">
      <c r="A116" s="421"/>
      <c r="B116" s="421"/>
      <c r="C116" s="437"/>
      <c r="D116" s="423"/>
      <c r="E116" s="220"/>
      <c r="F116" s="225">
        <v>28</v>
      </c>
      <c r="G116" s="245" t="s">
        <v>178</v>
      </c>
      <c r="H116" s="224">
        <v>1.48</v>
      </c>
      <c r="I116" s="245"/>
    </row>
    <row r="117" spans="1:9" s="211" customFormat="1" ht="14.25">
      <c r="A117" s="421"/>
      <c r="B117" s="421"/>
      <c r="C117" s="437"/>
      <c r="D117" s="423"/>
      <c r="E117" s="220"/>
      <c r="F117" s="225">
        <v>29</v>
      </c>
      <c r="G117" s="245" t="s">
        <v>180</v>
      </c>
      <c r="H117" s="224">
        <v>0.66</v>
      </c>
      <c r="I117" s="245"/>
    </row>
    <row r="118" spans="1:9" s="211" customFormat="1" ht="28.5">
      <c r="A118" s="421"/>
      <c r="B118" s="421"/>
      <c r="C118" s="437"/>
      <c r="D118" s="423"/>
      <c r="E118" s="220"/>
      <c r="F118" s="225">
        <v>31</v>
      </c>
      <c r="G118" s="245" t="s">
        <v>204</v>
      </c>
      <c r="H118" s="224"/>
      <c r="I118" s="249"/>
    </row>
    <row r="119" spans="1:9" s="211" customFormat="1" ht="14.25">
      <c r="A119" s="421"/>
      <c r="B119" s="421"/>
      <c r="C119" s="437"/>
      <c r="D119" s="423"/>
      <c r="E119" s="220"/>
      <c r="F119" s="225">
        <v>39</v>
      </c>
      <c r="G119" s="245" t="s">
        <v>182</v>
      </c>
      <c r="H119" s="224"/>
      <c r="I119" s="245"/>
    </row>
    <row r="120" spans="1:9" s="211" customFormat="1" ht="14.25">
      <c r="A120" s="421"/>
      <c r="B120" s="421"/>
      <c r="C120" s="437"/>
      <c r="D120" s="423"/>
      <c r="E120" s="220"/>
      <c r="F120" s="225">
        <v>40</v>
      </c>
      <c r="G120" s="245" t="s">
        <v>236</v>
      </c>
      <c r="H120" s="224"/>
      <c r="I120" s="245"/>
    </row>
    <row r="121" spans="1:9" s="211" customFormat="1" ht="28.5">
      <c r="A121" s="421"/>
      <c r="B121" s="421"/>
      <c r="C121" s="437"/>
      <c r="D121" s="424"/>
      <c r="E121" s="220"/>
      <c r="F121" s="225">
        <v>99</v>
      </c>
      <c r="G121" s="245" t="s">
        <v>207</v>
      </c>
      <c r="H121" s="224"/>
      <c r="I121" s="245"/>
    </row>
    <row r="122" spans="1:9" s="211" customFormat="1" ht="28.5">
      <c r="A122" s="225"/>
      <c r="B122" s="225">
        <v>99</v>
      </c>
      <c r="C122" s="226" t="s">
        <v>237</v>
      </c>
      <c r="D122" s="226"/>
      <c r="E122" s="220"/>
      <c r="F122" s="227"/>
      <c r="G122" s="236"/>
      <c r="H122" s="224"/>
      <c r="I122" s="245"/>
    </row>
    <row r="123" spans="1:9" s="211" customFormat="1" ht="28.5">
      <c r="A123" s="233">
        <v>506</v>
      </c>
      <c r="B123" s="225"/>
      <c r="C123" s="221" t="s">
        <v>238</v>
      </c>
      <c r="D123" s="221"/>
      <c r="E123" s="225"/>
      <c r="F123" s="227"/>
      <c r="G123" s="228"/>
      <c r="H123" s="224">
        <v>0</v>
      </c>
      <c r="I123" s="245"/>
    </row>
    <row r="124" spans="1:9" s="211" customFormat="1" ht="14.25">
      <c r="A124" s="225"/>
      <c r="B124" s="225" t="s">
        <v>134</v>
      </c>
      <c r="C124" s="226" t="s">
        <v>239</v>
      </c>
      <c r="D124" s="226"/>
      <c r="E124" s="220">
        <v>310</v>
      </c>
      <c r="F124" s="227"/>
      <c r="G124" s="223" t="s">
        <v>240</v>
      </c>
      <c r="H124" s="224"/>
      <c r="I124" s="245"/>
    </row>
    <row r="125" spans="1:9" s="211" customFormat="1" ht="28.5">
      <c r="A125" s="225"/>
      <c r="B125" s="225" t="s">
        <v>137</v>
      </c>
      <c r="C125" s="226" t="s">
        <v>241</v>
      </c>
      <c r="D125" s="226"/>
      <c r="E125" s="220">
        <v>309</v>
      </c>
      <c r="F125" s="227"/>
      <c r="G125" s="223" t="s">
        <v>230</v>
      </c>
      <c r="H125" s="224"/>
      <c r="I125" s="245"/>
    </row>
    <row r="126" spans="1:9" s="211" customFormat="1" ht="14.25">
      <c r="A126" s="220">
        <v>507</v>
      </c>
      <c r="B126" s="220"/>
      <c r="C126" s="221" t="s">
        <v>242</v>
      </c>
      <c r="D126" s="221"/>
      <c r="E126" s="220">
        <v>312</v>
      </c>
      <c r="F126" s="222"/>
      <c r="G126" s="223" t="s">
        <v>242</v>
      </c>
      <c r="H126" s="224">
        <v>0</v>
      </c>
      <c r="I126" s="245"/>
    </row>
    <row r="127" spans="1:9" s="211" customFormat="1" ht="14.25">
      <c r="A127" s="220"/>
      <c r="B127" s="225" t="s">
        <v>134</v>
      </c>
      <c r="C127" s="226" t="s">
        <v>243</v>
      </c>
      <c r="D127" s="226"/>
      <c r="E127" s="220"/>
      <c r="F127" s="225" t="s">
        <v>166</v>
      </c>
      <c r="G127" s="250" t="s">
        <v>243</v>
      </c>
      <c r="H127" s="237"/>
      <c r="I127" s="226"/>
    </row>
    <row r="128" spans="1:9" s="211" customFormat="1" ht="14.25">
      <c r="A128" s="220"/>
      <c r="B128" s="225" t="s">
        <v>137</v>
      </c>
      <c r="C128" s="226" t="s">
        <v>244</v>
      </c>
      <c r="D128" s="226"/>
      <c r="E128" s="220"/>
      <c r="F128" s="225" t="s">
        <v>168</v>
      </c>
      <c r="G128" s="250" t="s">
        <v>244</v>
      </c>
      <c r="H128" s="237"/>
      <c r="I128" s="226"/>
    </row>
    <row r="129" spans="1:9" s="211" customFormat="1" ht="14.25">
      <c r="A129" s="220"/>
      <c r="B129" s="225">
        <v>99</v>
      </c>
      <c r="C129" s="226" t="s">
        <v>245</v>
      </c>
      <c r="D129" s="226"/>
      <c r="E129" s="220"/>
      <c r="F129" s="227">
        <v>99</v>
      </c>
      <c r="G129" s="250" t="s">
        <v>245</v>
      </c>
      <c r="H129" s="237"/>
      <c r="I129" s="226"/>
    </row>
    <row r="130" spans="1:9" s="211" customFormat="1" ht="14.25">
      <c r="A130" s="220">
        <v>508</v>
      </c>
      <c r="B130" s="220"/>
      <c r="C130" s="221" t="s">
        <v>246</v>
      </c>
      <c r="D130" s="221"/>
      <c r="E130" s="220"/>
      <c r="F130" s="220"/>
      <c r="G130" s="251"/>
      <c r="H130" s="237">
        <v>0</v>
      </c>
      <c r="I130" s="226"/>
    </row>
    <row r="131" spans="1:9" s="211" customFormat="1" ht="14.25">
      <c r="A131" s="426"/>
      <c r="B131" s="422" t="s">
        <v>134</v>
      </c>
      <c r="C131" s="446" t="s">
        <v>247</v>
      </c>
      <c r="D131" s="422"/>
      <c r="E131" s="426">
        <v>312</v>
      </c>
      <c r="F131" s="225" t="s">
        <v>134</v>
      </c>
      <c r="G131" s="250" t="s">
        <v>248</v>
      </c>
      <c r="H131" s="237"/>
      <c r="I131" s="226"/>
    </row>
    <row r="132" spans="1:9" s="211" customFormat="1" ht="28.5">
      <c r="A132" s="428"/>
      <c r="B132" s="424"/>
      <c r="C132" s="447"/>
      <c r="D132" s="424"/>
      <c r="E132" s="428"/>
      <c r="F132" s="227" t="s">
        <v>139</v>
      </c>
      <c r="G132" s="250" t="s">
        <v>249</v>
      </c>
      <c r="H132" s="237"/>
      <c r="I132" s="226"/>
    </row>
    <row r="133" spans="1:9" s="211" customFormat="1" ht="28.5">
      <c r="A133" s="220"/>
      <c r="B133" s="225" t="s">
        <v>137</v>
      </c>
      <c r="C133" s="226" t="s">
        <v>250</v>
      </c>
      <c r="D133" s="226"/>
      <c r="E133" s="220">
        <v>311</v>
      </c>
      <c r="F133" s="220"/>
      <c r="G133" s="251" t="s">
        <v>251</v>
      </c>
      <c r="H133" s="237"/>
      <c r="I133" s="226"/>
    </row>
    <row r="134" spans="1:9" s="211" customFormat="1" ht="28.5">
      <c r="A134" s="220">
        <v>509</v>
      </c>
      <c r="B134" s="220"/>
      <c r="C134" s="221" t="s">
        <v>252</v>
      </c>
      <c r="D134" s="221">
        <v>24.3</v>
      </c>
      <c r="E134" s="220">
        <v>303</v>
      </c>
      <c r="F134" s="222"/>
      <c r="G134" s="251" t="s">
        <v>252</v>
      </c>
      <c r="H134" s="237">
        <v>24.3</v>
      </c>
      <c r="I134" s="226"/>
    </row>
    <row r="135" spans="1:9" s="211" customFormat="1" ht="14.25">
      <c r="A135" s="425"/>
      <c r="B135" s="429" t="s">
        <v>134</v>
      </c>
      <c r="C135" s="437" t="s">
        <v>253</v>
      </c>
      <c r="D135" s="422"/>
      <c r="E135" s="225"/>
      <c r="F135" s="227" t="s">
        <v>166</v>
      </c>
      <c r="G135" s="250" t="s">
        <v>254</v>
      </c>
      <c r="H135" s="237"/>
      <c r="I135" s="226"/>
    </row>
    <row r="136" spans="1:9" s="211" customFormat="1" ht="14.25">
      <c r="A136" s="425"/>
      <c r="B136" s="429"/>
      <c r="C136" s="437"/>
      <c r="D136" s="423"/>
      <c r="E136" s="225"/>
      <c r="F136" s="227" t="s">
        <v>168</v>
      </c>
      <c r="G136" s="250" t="s">
        <v>255</v>
      </c>
      <c r="H136" s="237"/>
      <c r="I136" s="226"/>
    </row>
    <row r="137" spans="1:9" s="211" customFormat="1" ht="14.25">
      <c r="A137" s="425"/>
      <c r="B137" s="429"/>
      <c r="C137" s="437"/>
      <c r="D137" s="423"/>
      <c r="E137" s="225"/>
      <c r="F137" s="227" t="s">
        <v>156</v>
      </c>
      <c r="G137" s="250" t="s">
        <v>256</v>
      </c>
      <c r="H137" s="237"/>
      <c r="I137" s="226"/>
    </row>
    <row r="138" spans="1:9" s="211" customFormat="1" ht="14.25">
      <c r="A138" s="425"/>
      <c r="B138" s="429"/>
      <c r="C138" s="437"/>
      <c r="D138" s="423"/>
      <c r="E138" s="225"/>
      <c r="F138" s="227" t="s">
        <v>171</v>
      </c>
      <c r="G138" s="250" t="s">
        <v>257</v>
      </c>
      <c r="H138" s="237"/>
      <c r="I138" s="226"/>
    </row>
    <row r="139" spans="1:9" s="211" customFormat="1" ht="14.25">
      <c r="A139" s="425"/>
      <c r="B139" s="429"/>
      <c r="C139" s="437"/>
      <c r="D139" s="424"/>
      <c r="E139" s="225"/>
      <c r="F139" s="227" t="s">
        <v>144</v>
      </c>
      <c r="G139" s="250" t="s">
        <v>258</v>
      </c>
      <c r="H139" s="237"/>
      <c r="I139" s="226"/>
    </row>
    <row r="140" spans="1:9" s="211" customFormat="1" ht="14.25">
      <c r="A140" s="220"/>
      <c r="B140" s="227" t="s">
        <v>137</v>
      </c>
      <c r="C140" s="226" t="s">
        <v>259</v>
      </c>
      <c r="D140" s="226"/>
      <c r="E140" s="225"/>
      <c r="F140" s="227" t="s">
        <v>142</v>
      </c>
      <c r="G140" s="250" t="s">
        <v>259</v>
      </c>
      <c r="H140" s="237"/>
      <c r="I140" s="226"/>
    </row>
    <row r="141" spans="1:9" s="211" customFormat="1" ht="14.25">
      <c r="A141" s="220"/>
      <c r="B141" s="227" t="s">
        <v>139</v>
      </c>
      <c r="C141" s="226" t="s">
        <v>260</v>
      </c>
      <c r="D141" s="226"/>
      <c r="E141" s="225"/>
      <c r="F141" s="227" t="s">
        <v>146</v>
      </c>
      <c r="G141" s="250" t="s">
        <v>260</v>
      </c>
      <c r="H141" s="237"/>
      <c r="I141" s="226"/>
    </row>
    <row r="142" spans="1:9" s="211" customFormat="1" ht="14.25">
      <c r="A142" s="422"/>
      <c r="B142" s="431" t="s">
        <v>168</v>
      </c>
      <c r="C142" s="446" t="s">
        <v>261</v>
      </c>
      <c r="D142" s="422">
        <v>24.3</v>
      </c>
      <c r="E142" s="225"/>
      <c r="F142" s="227" t="s">
        <v>134</v>
      </c>
      <c r="G142" s="250" t="s">
        <v>262</v>
      </c>
      <c r="H142" s="224"/>
      <c r="I142" s="232"/>
    </row>
    <row r="143" spans="1:9" s="211" customFormat="1" ht="14.25">
      <c r="A143" s="423"/>
      <c r="B143" s="432"/>
      <c r="C143" s="448"/>
      <c r="D143" s="423"/>
      <c r="E143" s="225"/>
      <c r="F143" s="227" t="s">
        <v>137</v>
      </c>
      <c r="G143" s="250" t="s">
        <v>263</v>
      </c>
      <c r="H143" s="237">
        <v>24.3</v>
      </c>
      <c r="I143" s="232"/>
    </row>
    <row r="144" spans="1:9" s="211" customFormat="1" ht="14.25">
      <c r="A144" s="423"/>
      <c r="B144" s="432"/>
      <c r="C144" s="448"/>
      <c r="D144" s="423"/>
      <c r="E144" s="225"/>
      <c r="F144" s="227" t="s">
        <v>139</v>
      </c>
      <c r="G144" s="250" t="s">
        <v>264</v>
      </c>
      <c r="H144" s="237"/>
      <c r="I144" s="226"/>
    </row>
    <row r="145" spans="1:9" s="211" customFormat="1" ht="28.5">
      <c r="A145" s="225"/>
      <c r="B145" s="225">
        <v>99</v>
      </c>
      <c r="C145" s="226" t="s">
        <v>265</v>
      </c>
      <c r="D145" s="226"/>
      <c r="E145" s="225"/>
      <c r="F145" s="227" t="s">
        <v>160</v>
      </c>
      <c r="G145" s="250" t="s">
        <v>265</v>
      </c>
      <c r="H145" s="237"/>
      <c r="I145" s="226"/>
    </row>
    <row r="146" spans="1:9" s="211" customFormat="1" ht="28.5">
      <c r="A146" s="220">
        <v>510</v>
      </c>
      <c r="B146" s="225"/>
      <c r="C146" s="221" t="s">
        <v>266</v>
      </c>
      <c r="D146" s="221"/>
      <c r="E146" s="220">
        <v>313</v>
      </c>
      <c r="F146" s="225"/>
      <c r="G146" s="251" t="s">
        <v>266</v>
      </c>
      <c r="H146" s="237">
        <v>0</v>
      </c>
      <c r="I146" s="226"/>
    </row>
    <row r="147" spans="1:9" s="211" customFormat="1" ht="28.5">
      <c r="A147" s="225"/>
      <c r="B147" s="225" t="s">
        <v>137</v>
      </c>
      <c r="C147" s="226" t="s">
        <v>267</v>
      </c>
      <c r="D147" s="226"/>
      <c r="E147" s="225"/>
      <c r="F147" s="225" t="s">
        <v>137</v>
      </c>
      <c r="G147" s="250" t="s">
        <v>267</v>
      </c>
      <c r="H147" s="237"/>
      <c r="I147" s="226"/>
    </row>
    <row r="148" spans="1:9" s="211" customFormat="1" ht="28.5">
      <c r="A148" s="225"/>
      <c r="B148" s="225" t="s">
        <v>139</v>
      </c>
      <c r="C148" s="226" t="s">
        <v>268</v>
      </c>
      <c r="D148" s="226"/>
      <c r="E148" s="225"/>
      <c r="F148" s="225" t="s">
        <v>139</v>
      </c>
      <c r="G148" s="250" t="s">
        <v>268</v>
      </c>
      <c r="H148" s="237"/>
      <c r="I148" s="226"/>
    </row>
    <row r="149" spans="1:9" s="211" customFormat="1" ht="28.5">
      <c r="A149" s="220">
        <v>511</v>
      </c>
      <c r="B149" s="220"/>
      <c r="C149" s="221" t="s">
        <v>269</v>
      </c>
      <c r="D149" s="221"/>
      <c r="E149" s="220">
        <v>307</v>
      </c>
      <c r="F149" s="222"/>
      <c r="G149" s="251" t="s">
        <v>269</v>
      </c>
      <c r="H149" s="237">
        <v>0</v>
      </c>
      <c r="I149" s="226"/>
    </row>
    <row r="150" spans="1:9" s="211" customFormat="1" ht="14.25">
      <c r="A150" s="225"/>
      <c r="B150" s="225" t="s">
        <v>134</v>
      </c>
      <c r="C150" s="226" t="s">
        <v>270</v>
      </c>
      <c r="D150" s="226"/>
      <c r="E150" s="225"/>
      <c r="F150" s="227" t="s">
        <v>134</v>
      </c>
      <c r="G150" s="250" t="s">
        <v>270</v>
      </c>
      <c r="H150" s="237"/>
      <c r="I150" s="226"/>
    </row>
    <row r="151" spans="1:9" s="211" customFormat="1" ht="14.25">
      <c r="A151" s="225"/>
      <c r="B151" s="225" t="s">
        <v>137</v>
      </c>
      <c r="C151" s="226" t="s">
        <v>271</v>
      </c>
      <c r="D151" s="226"/>
      <c r="E151" s="225"/>
      <c r="F151" s="227" t="s">
        <v>137</v>
      </c>
      <c r="G151" s="250" t="s">
        <v>271</v>
      </c>
      <c r="H151" s="237"/>
      <c r="I151" s="226"/>
    </row>
    <row r="152" spans="1:9" s="211" customFormat="1" ht="14.25">
      <c r="A152" s="225"/>
      <c r="B152" s="225" t="s">
        <v>139</v>
      </c>
      <c r="C152" s="226" t="s">
        <v>272</v>
      </c>
      <c r="D152" s="226"/>
      <c r="E152" s="225"/>
      <c r="F152" s="225" t="s">
        <v>139</v>
      </c>
      <c r="G152" s="250" t="s">
        <v>272</v>
      </c>
      <c r="H152" s="237"/>
      <c r="I152" s="226"/>
    </row>
    <row r="153" spans="1:9" s="211" customFormat="1" ht="14.25">
      <c r="A153" s="225"/>
      <c r="B153" s="225" t="s">
        <v>166</v>
      </c>
      <c r="C153" s="226" t="s">
        <v>273</v>
      </c>
      <c r="D153" s="226"/>
      <c r="E153" s="225"/>
      <c r="F153" s="225" t="s">
        <v>166</v>
      </c>
      <c r="G153" s="250" t="s">
        <v>273</v>
      </c>
      <c r="H153" s="237"/>
      <c r="I153" s="226"/>
    </row>
    <row r="154" spans="1:9" s="211" customFormat="1" ht="14.25">
      <c r="A154" s="220">
        <v>599</v>
      </c>
      <c r="B154" s="220"/>
      <c r="C154" s="221" t="s">
        <v>96</v>
      </c>
      <c r="D154" s="221"/>
      <c r="E154" s="220" t="s">
        <v>274</v>
      </c>
      <c r="F154" s="222"/>
      <c r="G154" s="251" t="s">
        <v>96</v>
      </c>
      <c r="H154" s="237"/>
      <c r="I154" s="226"/>
    </row>
    <row r="155" spans="1:9" s="211" customFormat="1" ht="14.25">
      <c r="A155" s="225"/>
      <c r="B155" s="225" t="s">
        <v>156</v>
      </c>
      <c r="C155" s="226" t="s">
        <v>275</v>
      </c>
      <c r="D155" s="226"/>
      <c r="E155" s="225"/>
      <c r="F155" s="225" t="s">
        <v>156</v>
      </c>
      <c r="G155" s="250" t="s">
        <v>275</v>
      </c>
      <c r="H155" s="237"/>
      <c r="I155" s="226"/>
    </row>
    <row r="156" spans="1:9" s="211" customFormat="1" ht="14.25">
      <c r="A156" s="225"/>
      <c r="B156" s="225" t="s">
        <v>171</v>
      </c>
      <c r="C156" s="226" t="s">
        <v>276</v>
      </c>
      <c r="D156" s="226"/>
      <c r="E156" s="225"/>
      <c r="F156" s="225" t="s">
        <v>171</v>
      </c>
      <c r="G156" s="250" t="s">
        <v>276</v>
      </c>
      <c r="H156" s="237"/>
      <c r="I156" s="226"/>
    </row>
    <row r="157" spans="1:9" s="211" customFormat="1" ht="42.75">
      <c r="A157" s="220"/>
      <c r="B157" s="225" t="s">
        <v>142</v>
      </c>
      <c r="C157" s="226" t="s">
        <v>277</v>
      </c>
      <c r="D157" s="226"/>
      <c r="E157" s="225"/>
      <c r="F157" s="225" t="s">
        <v>142</v>
      </c>
      <c r="G157" s="250" t="s">
        <v>277</v>
      </c>
      <c r="H157" s="237"/>
      <c r="I157" s="226"/>
    </row>
    <row r="158" spans="1:9" s="211" customFormat="1" ht="14.25">
      <c r="A158" s="225"/>
      <c r="B158" s="225">
        <v>99</v>
      </c>
      <c r="C158" s="226" t="s">
        <v>278</v>
      </c>
      <c r="D158" s="226"/>
      <c r="E158" s="225"/>
      <c r="F158" s="227" t="s">
        <v>160</v>
      </c>
      <c r="G158" s="250" t="s">
        <v>278</v>
      </c>
      <c r="H158" s="237"/>
      <c r="I158" s="226"/>
    </row>
    <row r="159" spans="1:9" s="211" customFormat="1" ht="15.75" customHeight="1">
      <c r="A159" s="252"/>
      <c r="B159" s="252"/>
      <c r="C159" s="253"/>
      <c r="D159" s="253"/>
      <c r="E159" s="252"/>
      <c r="F159" s="254"/>
      <c r="G159" s="253"/>
      <c r="H159" s="252"/>
      <c r="I159" s="253"/>
    </row>
    <row r="160" spans="1:9" s="211" customFormat="1" ht="15.75" customHeight="1">
      <c r="A160" s="252"/>
      <c r="B160" s="252"/>
      <c r="C160" s="253"/>
      <c r="D160" s="255"/>
      <c r="E160" s="252"/>
      <c r="F160" s="254"/>
      <c r="G160" s="253"/>
      <c r="H160" s="252"/>
      <c r="I160" s="253"/>
    </row>
    <row r="161" spans="1:9" s="211" customFormat="1" ht="15.75" customHeight="1">
      <c r="A161" s="252"/>
      <c r="B161" s="252"/>
      <c r="C161" s="253"/>
      <c r="D161" s="255"/>
      <c r="E161" s="252"/>
      <c r="F161" s="254"/>
      <c r="G161" s="253"/>
      <c r="H161" s="252"/>
      <c r="I161" s="253"/>
    </row>
    <row r="162" spans="1:9" s="211" customFormat="1" ht="15.75" customHeight="1">
      <c r="A162" s="252"/>
      <c r="B162" s="252"/>
      <c r="C162" s="253"/>
      <c r="D162" s="255"/>
      <c r="E162" s="252"/>
      <c r="F162" s="254"/>
      <c r="G162" s="253"/>
      <c r="H162" s="252"/>
      <c r="I162" s="253"/>
    </row>
    <row r="163" spans="1:9" s="211" customFormat="1" ht="15.75" customHeight="1">
      <c r="A163" s="252"/>
      <c r="B163" s="252"/>
      <c r="C163" s="253"/>
      <c r="D163" s="255"/>
      <c r="E163" s="252"/>
      <c r="F163" s="254"/>
      <c r="G163" s="253"/>
      <c r="H163" s="252"/>
      <c r="I163" s="253"/>
    </row>
    <row r="164" spans="1:9" s="211" customFormat="1" ht="15.75" customHeight="1">
      <c r="A164" s="252"/>
      <c r="B164" s="252"/>
      <c r="C164" s="253"/>
      <c r="D164" s="255"/>
      <c r="E164" s="252"/>
      <c r="F164" s="254"/>
      <c r="G164" s="253"/>
      <c r="H164" s="252"/>
      <c r="I164" s="253"/>
    </row>
    <row r="165" spans="1:9" s="211" customFormat="1" ht="15.75" customHeight="1">
      <c r="A165" s="252"/>
      <c r="B165" s="252"/>
      <c r="C165" s="253"/>
      <c r="D165" s="255"/>
      <c r="E165" s="252"/>
      <c r="F165" s="254"/>
      <c r="G165" s="253"/>
      <c r="H165" s="252"/>
      <c r="I165" s="253"/>
    </row>
    <row r="166" spans="1:9" ht="15.75" customHeight="1">
      <c r="A166" s="256"/>
      <c r="B166" s="256"/>
      <c r="C166" s="257"/>
      <c r="D166" s="258"/>
      <c r="E166" s="256"/>
      <c r="F166" s="259"/>
      <c r="G166" s="257"/>
      <c r="H166" s="256"/>
      <c r="I166" s="260"/>
    </row>
    <row r="167" spans="1:9" ht="15.75" customHeight="1">
      <c r="A167" s="256"/>
      <c r="B167" s="256"/>
      <c r="C167" s="257"/>
      <c r="D167" s="258"/>
      <c r="E167" s="256"/>
      <c r="F167" s="259"/>
      <c r="G167" s="257"/>
      <c r="H167" s="256"/>
      <c r="I167" s="260"/>
    </row>
    <row r="168" spans="1:9" ht="15.75" customHeight="1">
      <c r="A168" s="256"/>
      <c r="B168" s="256"/>
      <c r="C168" s="257"/>
      <c r="D168" s="258"/>
      <c r="E168" s="256"/>
      <c r="F168" s="259"/>
      <c r="G168" s="257"/>
      <c r="H168" s="256"/>
      <c r="I168" s="260"/>
    </row>
    <row r="169" spans="1:9" ht="15.75" customHeight="1">
      <c r="A169" s="256"/>
      <c r="B169" s="256"/>
      <c r="C169" s="257"/>
      <c r="D169" s="258"/>
      <c r="E169" s="256"/>
      <c r="F169" s="259"/>
      <c r="G169" s="257"/>
      <c r="H169" s="256"/>
      <c r="I169" s="260"/>
    </row>
    <row r="170" spans="1:9" ht="15.75" customHeight="1">
      <c r="A170" s="256"/>
      <c r="B170" s="256"/>
      <c r="C170" s="257"/>
      <c r="D170" s="258"/>
      <c r="E170" s="256"/>
      <c r="F170" s="259"/>
      <c r="G170" s="257"/>
      <c r="H170" s="256"/>
      <c r="I170" s="260"/>
    </row>
    <row r="171" spans="1:9" ht="15.75" customHeight="1">
      <c r="A171" s="256"/>
      <c r="B171" s="256"/>
      <c r="C171" s="257"/>
      <c r="D171" s="258"/>
      <c r="E171" s="256"/>
      <c r="F171" s="259"/>
      <c r="G171" s="257"/>
      <c r="H171" s="256"/>
      <c r="I171" s="260"/>
    </row>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sheetData>
  <sheetProtection/>
  <mergeCells count="77">
    <mergeCell ref="E131:E132"/>
    <mergeCell ref="G5:G6"/>
    <mergeCell ref="H5:H6"/>
    <mergeCell ref="I4:I6"/>
    <mergeCell ref="D74:D78"/>
    <mergeCell ref="D80:D93"/>
    <mergeCell ref="D94:D121"/>
    <mergeCell ref="D131:D132"/>
    <mergeCell ref="D135:D139"/>
    <mergeCell ref="D142:D144"/>
    <mergeCell ref="D38:D40"/>
    <mergeCell ref="D41:D43"/>
    <mergeCell ref="D53:D56"/>
    <mergeCell ref="D57:D59"/>
    <mergeCell ref="D61:D65"/>
    <mergeCell ref="D70:D72"/>
    <mergeCell ref="C80:C93"/>
    <mergeCell ref="C94:C121"/>
    <mergeCell ref="C131:C132"/>
    <mergeCell ref="C135:C139"/>
    <mergeCell ref="C142:C144"/>
    <mergeCell ref="D5:D6"/>
    <mergeCell ref="D9:D11"/>
    <mergeCell ref="D12:D16"/>
    <mergeCell ref="D18:D20"/>
    <mergeCell ref="D22:D35"/>
    <mergeCell ref="C41:C43"/>
    <mergeCell ref="C53:C56"/>
    <mergeCell ref="C57:C59"/>
    <mergeCell ref="C61:C65"/>
    <mergeCell ref="C70:C72"/>
    <mergeCell ref="C74:C78"/>
    <mergeCell ref="B94:B121"/>
    <mergeCell ref="B131:B132"/>
    <mergeCell ref="B135:B139"/>
    <mergeCell ref="B142:B144"/>
    <mergeCell ref="C5:C6"/>
    <mergeCell ref="C9:C11"/>
    <mergeCell ref="C12:C16"/>
    <mergeCell ref="C18:C20"/>
    <mergeCell ref="C22:C35"/>
    <mergeCell ref="C38:C40"/>
    <mergeCell ref="B53:B56"/>
    <mergeCell ref="B57:B59"/>
    <mergeCell ref="B61:B65"/>
    <mergeCell ref="B70:B72"/>
    <mergeCell ref="B74:B78"/>
    <mergeCell ref="B80:B93"/>
    <mergeCell ref="A94:A121"/>
    <mergeCell ref="A131:A132"/>
    <mergeCell ref="A135:A139"/>
    <mergeCell ref="A142:A144"/>
    <mergeCell ref="B9:B11"/>
    <mergeCell ref="B12:B16"/>
    <mergeCell ref="B18:B20"/>
    <mergeCell ref="B22:B35"/>
    <mergeCell ref="B38:B40"/>
    <mergeCell ref="B41:B43"/>
    <mergeCell ref="A53:A56"/>
    <mergeCell ref="A57:A59"/>
    <mergeCell ref="A61:A65"/>
    <mergeCell ref="A67:A70"/>
    <mergeCell ref="A71:A78"/>
    <mergeCell ref="A80:A93"/>
    <mergeCell ref="A9:A11"/>
    <mergeCell ref="A12:A16"/>
    <mergeCell ref="A18:A20"/>
    <mergeCell ref="A22:A35"/>
    <mergeCell ref="A38:A40"/>
    <mergeCell ref="A41:A43"/>
    <mergeCell ref="A2:I2"/>
    <mergeCell ref="A4:D4"/>
    <mergeCell ref="E4:H4"/>
    <mergeCell ref="A5:B5"/>
    <mergeCell ref="E5:F5"/>
    <mergeCell ref="A7:C7"/>
    <mergeCell ref="E7:G7"/>
  </mergeCells>
  <printOptions/>
  <pageMargins left="0.75" right="0.75" top="1" bottom="1" header="0.51" footer="0.51"/>
  <pageSetup orientation="portrait" paperSize="9" scale="80"/>
</worksheet>
</file>

<file path=xl/worksheets/sheet7.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J6" sqref="J6:K6"/>
    </sheetView>
  </sheetViews>
  <sheetFormatPr defaultColWidth="9.33203125" defaultRowHeight="12.75"/>
  <cols>
    <col min="1" max="1" width="35.33203125" style="0" customWidth="1"/>
    <col min="2" max="7" width="10" style="0" customWidth="1"/>
    <col min="8" max="8" width="8.83203125" style="0" customWidth="1"/>
    <col min="9" max="9" width="14.83203125" style="0" customWidth="1"/>
    <col min="10" max="10" width="12.5" style="0" customWidth="1"/>
    <col min="11" max="11" width="13.66015625" style="0" customWidth="1"/>
    <col min="12" max="12" width="15.16015625" style="0" customWidth="1"/>
  </cols>
  <sheetData>
    <row r="1" spans="1:10" ht="14.25">
      <c r="A1" s="459" t="s">
        <v>279</v>
      </c>
      <c r="B1" s="459"/>
      <c r="C1" s="459"/>
      <c r="D1" s="459"/>
      <c r="E1" s="459"/>
      <c r="F1" s="179"/>
      <c r="G1" s="179"/>
      <c r="H1" s="179"/>
      <c r="I1" s="194"/>
      <c r="J1" s="194"/>
    </row>
    <row r="2" spans="1:12" ht="18.75">
      <c r="A2" s="460" t="s">
        <v>280</v>
      </c>
      <c r="B2" s="460"/>
      <c r="C2" s="460"/>
      <c r="D2" s="460"/>
      <c r="E2" s="460"/>
      <c r="F2" s="460"/>
      <c r="G2" s="460"/>
      <c r="H2" s="460"/>
      <c r="I2" s="460"/>
      <c r="J2" s="460"/>
      <c r="K2" s="460"/>
      <c r="L2" s="460"/>
    </row>
    <row r="3" spans="1:12" ht="12.75">
      <c r="A3" s="180"/>
      <c r="B3" s="180"/>
      <c r="C3" s="180"/>
      <c r="D3" s="181"/>
      <c r="E3" s="181"/>
      <c r="F3" s="181"/>
      <c r="G3" s="181"/>
      <c r="H3" s="181"/>
      <c r="I3" s="195"/>
      <c r="J3" s="195"/>
      <c r="K3" s="195"/>
      <c r="L3" s="196" t="s">
        <v>281</v>
      </c>
    </row>
    <row r="4" spans="1:12" s="177" customFormat="1" ht="36" customHeight="1">
      <c r="A4" s="469" t="s">
        <v>6</v>
      </c>
      <c r="B4" s="461" t="s">
        <v>282</v>
      </c>
      <c r="C4" s="461" t="s">
        <v>283</v>
      </c>
      <c r="D4" s="461" t="s">
        <v>284</v>
      </c>
      <c r="E4" s="461" t="s">
        <v>285</v>
      </c>
      <c r="F4" s="461"/>
      <c r="G4" s="461" t="s">
        <v>286</v>
      </c>
      <c r="H4" s="461"/>
      <c r="I4" s="461" t="s">
        <v>287</v>
      </c>
      <c r="J4" s="464" t="s">
        <v>288</v>
      </c>
      <c r="K4" s="461" t="s">
        <v>289</v>
      </c>
      <c r="L4" s="467" t="s">
        <v>5</v>
      </c>
    </row>
    <row r="5" spans="1:12" s="177" customFormat="1" ht="36" customHeight="1">
      <c r="A5" s="470"/>
      <c r="B5" s="466"/>
      <c r="C5" s="466"/>
      <c r="D5" s="466"/>
      <c r="E5" s="182" t="s">
        <v>290</v>
      </c>
      <c r="F5" s="182" t="s">
        <v>963</v>
      </c>
      <c r="G5" s="182" t="s">
        <v>290</v>
      </c>
      <c r="H5" s="182" t="s">
        <v>963</v>
      </c>
      <c r="I5" s="466"/>
      <c r="J5" s="465"/>
      <c r="K5" s="466"/>
      <c r="L5" s="468"/>
    </row>
    <row r="6" spans="1:12" s="178" customFormat="1" ht="30" customHeight="1">
      <c r="A6" s="183" t="s">
        <v>38</v>
      </c>
      <c r="B6" s="184">
        <f>SUM(B7:B9)</f>
        <v>41.82</v>
      </c>
      <c r="C6" s="184">
        <f>SUM(C7:C9)</f>
        <v>34.52</v>
      </c>
      <c r="D6" s="184">
        <f>SUM(D7:D9)</f>
        <v>19.5</v>
      </c>
      <c r="E6" s="184">
        <v>-22.32</v>
      </c>
      <c r="F6" s="184">
        <v>-53.37</v>
      </c>
      <c r="G6" s="184">
        <v>-15.02</v>
      </c>
      <c r="H6" s="367">
        <v>-43.51</v>
      </c>
      <c r="I6" s="197"/>
      <c r="J6" s="198">
        <v>4138.74</v>
      </c>
      <c r="K6" s="199">
        <v>0.47</v>
      </c>
      <c r="L6" s="200"/>
    </row>
    <row r="7" spans="1:12" s="178" customFormat="1" ht="30" customHeight="1">
      <c r="A7" s="185" t="s">
        <v>291</v>
      </c>
      <c r="B7" s="186">
        <v>12.84</v>
      </c>
      <c r="C7" s="187">
        <v>13.97</v>
      </c>
      <c r="D7" s="188">
        <v>9</v>
      </c>
      <c r="E7" s="188">
        <f>SUM(D7-B7)</f>
        <v>-3.84</v>
      </c>
      <c r="F7" s="187">
        <v>-29.91</v>
      </c>
      <c r="G7" s="187">
        <f>D7-C7</f>
        <v>-4.970000000000001</v>
      </c>
      <c r="H7" s="368">
        <v>-35.58</v>
      </c>
      <c r="I7" s="201"/>
      <c r="J7" s="202" t="s">
        <v>292</v>
      </c>
      <c r="K7" s="202" t="s">
        <v>292</v>
      </c>
      <c r="L7" s="203" t="s">
        <v>293</v>
      </c>
    </row>
    <row r="8" spans="1:12" s="178" customFormat="1" ht="73.5">
      <c r="A8" s="185" t="s">
        <v>294</v>
      </c>
      <c r="B8" s="186"/>
      <c r="C8" s="187">
        <v>9.56</v>
      </c>
      <c r="D8" s="188"/>
      <c r="E8" s="188">
        <f>SUM(D8-B8)</f>
        <v>0</v>
      </c>
      <c r="F8" s="187"/>
      <c r="G8" s="187">
        <f>D8-C8</f>
        <v>-9.56</v>
      </c>
      <c r="H8" s="368">
        <v>-100</v>
      </c>
      <c r="I8" s="201"/>
      <c r="J8" s="202" t="s">
        <v>292</v>
      </c>
      <c r="K8" s="202" t="s">
        <v>292</v>
      </c>
      <c r="L8" s="204" t="s">
        <v>295</v>
      </c>
    </row>
    <row r="9" spans="1:12" s="178" customFormat="1" ht="30" customHeight="1">
      <c r="A9" s="185" t="s">
        <v>296</v>
      </c>
      <c r="B9" s="187">
        <f>SUM(B10:B11)</f>
        <v>28.98</v>
      </c>
      <c r="C9" s="187">
        <f>SUM(C10:C11)</f>
        <v>10.99</v>
      </c>
      <c r="D9" s="188">
        <f>SUM(D10:D11)</f>
        <v>10.5</v>
      </c>
      <c r="E9" s="188">
        <f>SUM(D9-B9)</f>
        <v>-18.48</v>
      </c>
      <c r="F9" s="187">
        <v>-61.64</v>
      </c>
      <c r="G9" s="187">
        <f>SUM(D9-C9)</f>
        <v>-0.4900000000000002</v>
      </c>
      <c r="H9" s="368">
        <v>-4.46</v>
      </c>
      <c r="I9" s="201"/>
      <c r="J9" s="202" t="s">
        <v>292</v>
      </c>
      <c r="K9" s="202" t="s">
        <v>292</v>
      </c>
      <c r="L9" s="205"/>
    </row>
    <row r="10" spans="1:12" s="178" customFormat="1" ht="30" customHeight="1">
      <c r="A10" s="185" t="s">
        <v>297</v>
      </c>
      <c r="B10" s="186">
        <v>28.98</v>
      </c>
      <c r="C10" s="187">
        <v>10.99</v>
      </c>
      <c r="D10" s="188">
        <v>10.5</v>
      </c>
      <c r="E10" s="188">
        <f>SUM(D10-B10)</f>
        <v>-18.48</v>
      </c>
      <c r="F10" s="187">
        <v>-61.64</v>
      </c>
      <c r="G10" s="187">
        <f>D10-C10</f>
        <v>-0.4900000000000002</v>
      </c>
      <c r="H10" s="368">
        <v>-4.46</v>
      </c>
      <c r="J10" s="202" t="s">
        <v>292</v>
      </c>
      <c r="K10" s="202" t="s">
        <v>292</v>
      </c>
      <c r="L10" s="206" t="s">
        <v>298</v>
      </c>
    </row>
    <row r="11" spans="1:12" s="178" customFormat="1" ht="30" customHeight="1">
      <c r="A11" s="189" t="s">
        <v>299</v>
      </c>
      <c r="B11" s="190"/>
      <c r="C11" s="191"/>
      <c r="D11" s="192"/>
      <c r="E11" s="192">
        <f>SUM(D11-B11)</f>
        <v>0</v>
      </c>
      <c r="F11" s="191"/>
      <c r="G11" s="191">
        <f>D11-C11</f>
        <v>0</v>
      </c>
      <c r="H11" s="369"/>
      <c r="I11" s="207"/>
      <c r="J11" s="208" t="s">
        <v>292</v>
      </c>
      <c r="K11" s="208" t="s">
        <v>292</v>
      </c>
      <c r="L11" s="209"/>
    </row>
    <row r="12" spans="1:12" s="178" customFormat="1" ht="13.5" customHeight="1">
      <c r="A12" s="462" t="s">
        <v>300</v>
      </c>
      <c r="B12" s="462"/>
      <c r="C12" s="462"/>
      <c r="D12" s="462"/>
      <c r="E12" s="462"/>
      <c r="F12" s="462"/>
      <c r="G12" s="462"/>
      <c r="H12" s="462"/>
      <c r="I12" s="462"/>
      <c r="J12" s="462"/>
      <c r="K12" s="462"/>
      <c r="L12" s="462"/>
    </row>
    <row r="13" spans="1:12" s="178" customFormat="1" ht="13.5" customHeight="1">
      <c r="A13" s="463" t="s">
        <v>301</v>
      </c>
      <c r="B13" s="463"/>
      <c r="C13" s="463"/>
      <c r="D13" s="463"/>
      <c r="E13" s="463"/>
      <c r="F13" s="463"/>
      <c r="G13" s="463"/>
      <c r="H13" s="463"/>
      <c r="I13" s="463"/>
      <c r="J13" s="463"/>
      <c r="K13" s="463"/>
      <c r="L13" s="463"/>
    </row>
    <row r="14" spans="1:12" s="178" customFormat="1" ht="13.5" customHeight="1">
      <c r="A14" s="463" t="s">
        <v>302</v>
      </c>
      <c r="B14" s="463"/>
      <c r="C14" s="463"/>
      <c r="D14" s="463"/>
      <c r="E14" s="463"/>
      <c r="F14" s="463"/>
      <c r="G14" s="463"/>
      <c r="H14" s="463"/>
      <c r="I14" s="463"/>
      <c r="J14" s="463"/>
      <c r="K14" s="463"/>
      <c r="L14" s="463"/>
    </row>
    <row r="15" spans="1:12" s="178" customFormat="1" ht="13.5" customHeight="1">
      <c r="A15" s="463" t="s">
        <v>303</v>
      </c>
      <c r="B15" s="463"/>
      <c r="C15" s="463"/>
      <c r="D15" s="463"/>
      <c r="E15" s="463"/>
      <c r="F15" s="463"/>
      <c r="G15" s="463"/>
      <c r="H15" s="463"/>
      <c r="I15" s="463"/>
      <c r="J15" s="463"/>
      <c r="K15" s="463"/>
      <c r="L15" s="463"/>
    </row>
    <row r="16" spans="1:12" s="178" customFormat="1" ht="13.5" customHeight="1">
      <c r="A16" s="463" t="s">
        <v>304</v>
      </c>
      <c r="B16" s="463"/>
      <c r="C16" s="463"/>
      <c r="D16" s="463"/>
      <c r="E16" s="463"/>
      <c r="F16" s="463"/>
      <c r="G16" s="463"/>
      <c r="H16" s="463"/>
      <c r="I16" s="463"/>
      <c r="J16" s="463"/>
      <c r="K16" s="463"/>
      <c r="L16" s="463"/>
    </row>
    <row r="17" spans="1:12" s="178" customFormat="1" ht="13.5" customHeight="1">
      <c r="A17" s="463" t="s">
        <v>305</v>
      </c>
      <c r="B17" s="463"/>
      <c r="C17" s="463"/>
      <c r="D17" s="463"/>
      <c r="E17" s="463"/>
      <c r="F17" s="463"/>
      <c r="G17" s="463"/>
      <c r="H17" s="463"/>
      <c r="I17" s="463"/>
      <c r="J17" s="463"/>
      <c r="K17" s="463"/>
      <c r="L17" s="463"/>
    </row>
    <row r="18" spans="1:12" s="178" customFormat="1" ht="13.5" customHeight="1">
      <c r="A18" s="463" t="s">
        <v>306</v>
      </c>
      <c r="B18" s="463"/>
      <c r="C18" s="463"/>
      <c r="D18" s="463"/>
      <c r="E18" s="463"/>
      <c r="F18" s="463"/>
      <c r="G18" s="463"/>
      <c r="H18" s="463"/>
      <c r="I18" s="463"/>
      <c r="J18" s="463"/>
      <c r="K18" s="463"/>
      <c r="L18" s="463"/>
    </row>
    <row r="19" spans="1:12" ht="12.75">
      <c r="A19" s="193"/>
      <c r="B19" s="193"/>
      <c r="C19" s="193"/>
      <c r="D19" s="193"/>
      <c r="E19" s="193"/>
      <c r="F19" s="193"/>
      <c r="G19" s="193"/>
      <c r="H19" s="193"/>
      <c r="I19" s="193"/>
      <c r="J19" s="193"/>
      <c r="K19" s="193"/>
      <c r="L19" s="193"/>
    </row>
  </sheetData>
  <sheetProtection/>
  <mergeCells count="19">
    <mergeCell ref="A14:L14"/>
    <mergeCell ref="A15:L15"/>
    <mergeCell ref="A16:L16"/>
    <mergeCell ref="A17:L17"/>
    <mergeCell ref="A18:L18"/>
    <mergeCell ref="A4:A5"/>
    <mergeCell ref="B4:B5"/>
    <mergeCell ref="C4:C5"/>
    <mergeCell ref="D4:D5"/>
    <mergeCell ref="I4:I5"/>
    <mergeCell ref="A1:E1"/>
    <mergeCell ref="A2:L2"/>
    <mergeCell ref="E4:F4"/>
    <mergeCell ref="G4:H4"/>
    <mergeCell ref="A12:L12"/>
    <mergeCell ref="A13:L13"/>
    <mergeCell ref="J4:J5"/>
    <mergeCell ref="K4:K5"/>
    <mergeCell ref="L4:L5"/>
  </mergeCells>
  <printOptions/>
  <pageMargins left="0.16" right="0.16" top="1" bottom="0.8"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S13"/>
  <sheetViews>
    <sheetView zoomScalePageLayoutView="0" workbookViewId="0" topLeftCell="A1">
      <selection activeCell="J5" sqref="J5"/>
    </sheetView>
  </sheetViews>
  <sheetFormatPr defaultColWidth="12" defaultRowHeight="12.75"/>
  <cols>
    <col min="1" max="1" width="17.83203125" style="0" customWidth="1"/>
    <col min="2" max="2" width="45.33203125" style="147" customWidth="1"/>
    <col min="3" max="3" width="19.33203125" style="147" customWidth="1"/>
    <col min="4" max="5" width="17.83203125" style="147" customWidth="1"/>
    <col min="6" max="6" width="24.5" style="147" customWidth="1"/>
    <col min="7" max="251" width="12" style="147" customWidth="1"/>
    <col min="252" max="253" width="12" style="148" customWidth="1"/>
  </cols>
  <sheetData>
    <row r="1" ht="30.75" customHeight="1">
      <c r="A1" s="149" t="s">
        <v>307</v>
      </c>
    </row>
    <row r="2" spans="1:6" ht="33" customHeight="1">
      <c r="A2" s="471" t="s">
        <v>308</v>
      </c>
      <c r="B2" s="471"/>
      <c r="C2" s="471"/>
      <c r="D2" s="471"/>
      <c r="E2" s="471"/>
      <c r="F2" s="471"/>
    </row>
    <row r="3" spans="1:6" ht="19.5" customHeight="1">
      <c r="A3" s="150"/>
      <c r="B3" s="151"/>
      <c r="C3" s="152"/>
      <c r="D3" s="153"/>
      <c r="E3" s="153"/>
      <c r="F3" s="151" t="s">
        <v>2</v>
      </c>
    </row>
    <row r="4" spans="1:253" s="144" customFormat="1" ht="30" customHeight="1">
      <c r="A4" s="154" t="s">
        <v>48</v>
      </c>
      <c r="B4" s="154" t="s">
        <v>49</v>
      </c>
      <c r="C4" s="155" t="s">
        <v>38</v>
      </c>
      <c r="D4" s="155" t="s">
        <v>91</v>
      </c>
      <c r="E4" s="155" t="s">
        <v>92</v>
      </c>
      <c r="F4" s="156" t="s">
        <v>5</v>
      </c>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75"/>
      <c r="IS4" s="175"/>
    </row>
    <row r="5" spans="1:253" s="145" customFormat="1" ht="30" customHeight="1">
      <c r="A5" s="158"/>
      <c r="B5" s="159" t="s">
        <v>309</v>
      </c>
      <c r="C5" s="160">
        <f>D5+E5</f>
        <v>0</v>
      </c>
      <c r="D5" s="161"/>
      <c r="E5" s="161"/>
      <c r="F5" s="162"/>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76"/>
      <c r="IS5" s="176"/>
    </row>
    <row r="6" spans="1:253" s="145" customFormat="1" ht="30" customHeight="1">
      <c r="A6" s="158"/>
      <c r="B6" s="159" t="s">
        <v>309</v>
      </c>
      <c r="C6" s="160">
        <f>D6+E6</f>
        <v>0</v>
      </c>
      <c r="D6" s="161"/>
      <c r="E6" s="161"/>
      <c r="F6" s="164"/>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c r="IR6" s="176"/>
      <c r="IS6" s="176"/>
    </row>
    <row r="7" spans="1:253" s="145" customFormat="1" ht="30" customHeight="1">
      <c r="A7" s="158"/>
      <c r="B7" s="159" t="s">
        <v>309</v>
      </c>
      <c r="C7" s="160">
        <f>D7+E7</f>
        <v>0</v>
      </c>
      <c r="D7" s="161"/>
      <c r="E7" s="161"/>
      <c r="F7" s="165"/>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76"/>
      <c r="IS7" s="176"/>
    </row>
    <row r="8" spans="1:253" s="146" customFormat="1" ht="30" customHeight="1">
      <c r="A8" s="166"/>
      <c r="B8" s="167" t="s">
        <v>309</v>
      </c>
      <c r="C8" s="168">
        <f>D8+E8</f>
        <v>0</v>
      </c>
      <c r="D8" s="169"/>
      <c r="E8" s="161"/>
      <c r="F8" s="170"/>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76"/>
      <c r="IS8" s="176"/>
    </row>
    <row r="9" spans="1:253" s="145" customFormat="1" ht="30" customHeight="1">
      <c r="A9" s="171"/>
      <c r="B9" s="172" t="s">
        <v>310</v>
      </c>
      <c r="C9" s="173">
        <f>SUM(C5:C8)</f>
        <v>0</v>
      </c>
      <c r="D9" s="173">
        <f>SUM(D5:D8)</f>
        <v>0</v>
      </c>
      <c r="E9" s="173">
        <f>SUM(E5:E8)</f>
        <v>0</v>
      </c>
      <c r="F9" s="174" t="s">
        <v>311</v>
      </c>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76"/>
      <c r="IS9" s="176"/>
    </row>
    <row r="10" spans="1:6" ht="31.5" customHeight="1">
      <c r="A10" s="472" t="s">
        <v>312</v>
      </c>
      <c r="B10" s="473"/>
      <c r="C10" s="473"/>
      <c r="D10" s="473"/>
      <c r="E10" s="473"/>
      <c r="F10" s="474"/>
    </row>
    <row r="11" spans="1:6" ht="15">
      <c r="A11" s="476" t="s">
        <v>313</v>
      </c>
      <c r="B11" s="477"/>
      <c r="C11" s="477"/>
      <c r="D11" s="477"/>
      <c r="E11" s="477"/>
      <c r="F11" s="478"/>
    </row>
    <row r="12" spans="1:6" ht="21" customHeight="1">
      <c r="A12" s="479"/>
      <c r="B12" s="480"/>
      <c r="C12" s="480"/>
      <c r="D12" s="480"/>
      <c r="E12" s="480"/>
      <c r="F12" s="481"/>
    </row>
    <row r="13" spans="2:6" ht="69.75" customHeight="1">
      <c r="B13" s="475"/>
      <c r="C13" s="475"/>
      <c r="D13" s="475"/>
      <c r="E13" s="475"/>
      <c r="F13" s="475"/>
    </row>
  </sheetData>
  <sheetProtection/>
  <mergeCells count="4">
    <mergeCell ref="A2:F2"/>
    <mergeCell ref="A10:F10"/>
    <mergeCell ref="B13:F13"/>
    <mergeCell ref="A11:F12"/>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S27"/>
  <sheetViews>
    <sheetView zoomScalePageLayoutView="0" workbookViewId="0" topLeftCell="A16">
      <selection activeCell="G6" sqref="G6"/>
    </sheetView>
  </sheetViews>
  <sheetFormatPr defaultColWidth="12" defaultRowHeight="12.75"/>
  <cols>
    <col min="1" max="1" width="39.33203125" style="126" customWidth="1"/>
    <col min="2" max="2" width="23.66015625" style="126" customWidth="1"/>
    <col min="3" max="3" width="18.66015625" style="126" customWidth="1"/>
    <col min="4" max="253" width="12" style="126" customWidth="1"/>
  </cols>
  <sheetData>
    <row r="1" ht="30" customHeight="1">
      <c r="A1" s="127" t="s">
        <v>314</v>
      </c>
    </row>
    <row r="2" spans="1:4" ht="31.5" customHeight="1">
      <c r="A2" s="482" t="s">
        <v>315</v>
      </c>
      <c r="B2" s="482"/>
      <c r="C2" s="482"/>
      <c r="D2" s="482"/>
    </row>
    <row r="3" spans="1:3" ht="21.75" customHeight="1">
      <c r="A3" s="128"/>
      <c r="B3" s="128"/>
      <c r="C3" s="129" t="s">
        <v>2</v>
      </c>
    </row>
    <row r="4" spans="1:253" s="125" customFormat="1" ht="30.75" customHeight="1">
      <c r="A4" s="130" t="s">
        <v>316</v>
      </c>
      <c r="B4" s="131" t="s">
        <v>317</v>
      </c>
      <c r="C4" s="132" t="s">
        <v>318</v>
      </c>
      <c r="D4" s="133" t="s">
        <v>5</v>
      </c>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row>
    <row r="5" spans="1:4" ht="21.75" customHeight="1">
      <c r="A5" s="135" t="s">
        <v>319</v>
      </c>
      <c r="B5" s="136">
        <f>SUM(B6:B7,B23:B25,B27)</f>
        <v>471</v>
      </c>
      <c r="C5" s="136">
        <f>SUM(C6:C7,C23:C25,C27)</f>
        <v>1380.62</v>
      </c>
      <c r="D5" s="137"/>
    </row>
    <row r="6" spans="1:4" ht="21.75" customHeight="1">
      <c r="A6" s="138" t="s">
        <v>320</v>
      </c>
      <c r="B6" s="139"/>
      <c r="C6" s="139">
        <v>1297.55</v>
      </c>
      <c r="D6" s="140"/>
    </row>
    <row r="7" spans="1:4" ht="21.75" customHeight="1">
      <c r="A7" s="138" t="s">
        <v>321</v>
      </c>
      <c r="B7" s="139">
        <f>SUM(B8,B12,B18,B21)</f>
        <v>471</v>
      </c>
      <c r="C7" s="139">
        <v>83.07</v>
      </c>
      <c r="D7" s="140"/>
    </row>
    <row r="8" spans="1:4" ht="21.75" customHeight="1">
      <c r="A8" s="138" t="s">
        <v>322</v>
      </c>
      <c r="B8" s="139">
        <f>SUM(B9:B11)</f>
        <v>0</v>
      </c>
      <c r="C8" s="139">
        <f>SUM(C9:C11)</f>
        <v>0</v>
      </c>
      <c r="D8" s="140"/>
    </row>
    <row r="9" spans="1:4" ht="21.75" customHeight="1">
      <c r="A9" s="138" t="s">
        <v>323</v>
      </c>
      <c r="B9" s="139"/>
      <c r="C9" s="139"/>
      <c r="D9" s="140"/>
    </row>
    <row r="10" spans="1:4" ht="21.75" customHeight="1">
      <c r="A10" s="138" t="s">
        <v>324</v>
      </c>
      <c r="B10" s="139"/>
      <c r="C10" s="139"/>
      <c r="D10" s="140"/>
    </row>
    <row r="11" spans="1:4" ht="21.75" customHeight="1">
      <c r="A11" s="138" t="s">
        <v>325</v>
      </c>
      <c r="B11" s="139"/>
      <c r="C11" s="139"/>
      <c r="D11" s="140"/>
    </row>
    <row r="12" spans="1:4" ht="21.75" customHeight="1">
      <c r="A12" s="138" t="s">
        <v>326</v>
      </c>
      <c r="B12" s="139">
        <f>SUM(B13:B17)</f>
        <v>0</v>
      </c>
      <c r="C12" s="139">
        <f>SUM(C13:C17)</f>
        <v>0</v>
      </c>
      <c r="D12" s="140"/>
    </row>
    <row r="13" spans="1:4" ht="21.75" customHeight="1">
      <c r="A13" s="138" t="s">
        <v>327</v>
      </c>
      <c r="B13" s="139"/>
      <c r="C13" s="139"/>
      <c r="D13" s="140"/>
    </row>
    <row r="14" spans="1:4" ht="21.75" customHeight="1">
      <c r="A14" s="138" t="s">
        <v>328</v>
      </c>
      <c r="B14" s="139"/>
      <c r="C14" s="139"/>
      <c r="D14" s="140"/>
    </row>
    <row r="15" spans="1:4" ht="21.75" customHeight="1">
      <c r="A15" s="138" t="s">
        <v>329</v>
      </c>
      <c r="B15" s="139"/>
      <c r="C15" s="139"/>
      <c r="D15" s="140"/>
    </row>
    <row r="16" spans="1:4" ht="21.75" customHeight="1">
      <c r="A16" s="138" t="s">
        <v>330</v>
      </c>
      <c r="B16" s="139"/>
      <c r="C16" s="139"/>
      <c r="D16" s="140"/>
    </row>
    <row r="17" spans="1:4" ht="21.75" customHeight="1">
      <c r="A17" s="138" t="s">
        <v>331</v>
      </c>
      <c r="B17" s="139"/>
      <c r="C17" s="139"/>
      <c r="D17" s="140"/>
    </row>
    <row r="18" spans="1:4" ht="40.5" customHeight="1">
      <c r="A18" s="138" t="s">
        <v>332</v>
      </c>
      <c r="B18" s="139">
        <f>SUM(B19:B20)</f>
        <v>0</v>
      </c>
      <c r="C18" s="139">
        <f>SUM(C19:C20)</f>
        <v>0</v>
      </c>
      <c r="D18" s="140"/>
    </row>
    <row r="19" spans="1:4" ht="44.25" customHeight="1">
      <c r="A19" s="138" t="s">
        <v>333</v>
      </c>
      <c r="B19" s="139"/>
      <c r="C19" s="139"/>
      <c r="D19" s="140"/>
    </row>
    <row r="20" spans="1:4" ht="39.75" customHeight="1">
      <c r="A20" s="138" t="s">
        <v>334</v>
      </c>
      <c r="B20" s="139"/>
      <c r="C20" s="139"/>
      <c r="D20" s="140"/>
    </row>
    <row r="21" spans="1:4" ht="21.75" customHeight="1">
      <c r="A21" s="138" t="s">
        <v>335</v>
      </c>
      <c r="B21" s="139">
        <v>471</v>
      </c>
      <c r="C21" s="139">
        <v>83.27</v>
      </c>
      <c r="D21" s="140"/>
    </row>
    <row r="22" spans="1:4" ht="21.75" customHeight="1">
      <c r="A22" s="138" t="s">
        <v>336</v>
      </c>
      <c r="B22" s="139"/>
      <c r="C22" s="139">
        <v>111.36</v>
      </c>
      <c r="D22" s="140"/>
    </row>
    <row r="23" spans="1:4" ht="21.75" customHeight="1">
      <c r="A23" s="138" t="s">
        <v>337</v>
      </c>
      <c r="B23" s="139"/>
      <c r="C23" s="139"/>
      <c r="D23" s="140"/>
    </row>
    <row r="24" spans="1:4" ht="21.75" customHeight="1">
      <c r="A24" s="138" t="s">
        <v>338</v>
      </c>
      <c r="B24" s="139"/>
      <c r="C24" s="139"/>
      <c r="D24" s="140"/>
    </row>
    <row r="25" spans="1:4" ht="21.75" customHeight="1">
      <c r="A25" s="138" t="s">
        <v>339</v>
      </c>
      <c r="B25" s="139"/>
      <c r="C25" s="139"/>
      <c r="D25" s="140"/>
    </row>
    <row r="26" spans="1:4" ht="21.75" customHeight="1">
      <c r="A26" s="138" t="s">
        <v>340</v>
      </c>
      <c r="B26" s="139"/>
      <c r="C26" s="139"/>
      <c r="D26" s="140"/>
    </row>
    <row r="27" spans="1:4" ht="21.75" customHeight="1">
      <c r="A27" s="141" t="s">
        <v>341</v>
      </c>
      <c r="B27" s="142"/>
      <c r="C27" s="142"/>
      <c r="D27" s="143"/>
    </row>
  </sheetData>
  <sheetProtection/>
  <mergeCells count="1">
    <mergeCell ref="A2:D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Administrator</cp:lastModifiedBy>
  <cp:lastPrinted>2014-05-04T07:29:46Z</cp:lastPrinted>
  <dcterms:created xsi:type="dcterms:W3CDTF">2013-03-03T08:22:18Z</dcterms:created>
  <dcterms:modified xsi:type="dcterms:W3CDTF">2020-02-08T06:47:47Z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ies>
</file>